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ductos" sheetId="1" state="visible" r:id="rId1"/>
    <sheet name="Movimientos" sheetId="2" state="visible" r:id="rId2"/>
    <sheet name="Inventario Actual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6">
    <font>
      <name val="Calibri"/>
      <family val="2"/>
      <color theme="1"/>
      <sz val="11"/>
      <scheme val="minor"/>
    </font>
    <font>
      <name val="Calibri"/>
      <b val="1"/>
      <color rgb="001F2937"/>
      <sz val="14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alibri"/>
      <b val="1"/>
      <sz val="11"/>
    </font>
  </fonts>
  <fills count="3">
    <fill>
      <patternFill/>
    </fill>
    <fill>
      <patternFill patternType="gray125"/>
    </fill>
    <fill>
      <patternFill patternType="solid">
        <fgColor rgb="001E3A5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0" borderId="1" pivotButton="0" quotePrefix="0" xfId="0"/>
    <xf numFmtId="0" fontId="4" fillId="0" borderId="1" pivotButton="0" quotePrefix="0" xfId="0"/>
    <xf numFmtId="164" fontId="4" fillId="0" borderId="1" pivotButton="0" quotePrefix="0" xfId="0"/>
    <xf numFmtId="3" fontId="4" fillId="0" borderId="1" pivotButton="0" quotePrefix="0" xfId="0"/>
    <xf numFmtId="4" fontId="4" fillId="0" borderId="1" pivotButton="0" quotePrefix="0" xfId="0"/>
    <xf numFmtId="0" fontId="0" fillId="0" borderId="1" applyAlignment="1" pivotButton="0" quotePrefix="0" xfId="0">
      <alignment horizontal="center"/>
    </xf>
    <xf numFmtId="3" fontId="0" fillId="0" borderId="1" pivotButton="0" quotePrefix="0" xfId="0"/>
    <xf numFmtId="3" fontId="3" fillId="0" borderId="1" pivotButton="0" quotePrefix="0" xfId="0"/>
    <xf numFmtId="164" fontId="0" fillId="0" borderId="1" pivotButton="0" quotePrefix="0" xfId="0"/>
    <xf numFmtId="164" fontId="3" fillId="0" borderId="1" pivotButton="0" quotePrefix="0" xfId="0"/>
    <xf numFmtId="0" fontId="5" fillId="0" borderId="0" pivotButton="0" quotePrefix="0" xfId="0"/>
    <xf numFmtId="164" fontId="5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ables/table1.xml><?xml version="1.0" encoding="utf-8"?>
<table xmlns="http://schemas.openxmlformats.org/spreadsheetml/2006/main" id="1" name="TblMovimientos" displayName="TblMovimientos" ref="B5:I118" headerRowCount="1">
  <autoFilter ref="B5:I118"/>
  <tableColumns count="8">
    <tableColumn id="2" name="ID"/>
    <tableColumn id="3" name="Fecha"/>
    <tableColumn id="4" name="Tipo Movimiento"/>
    <tableColumn id="5" name="Cliente / Canal"/>
    <tableColumn id="6" name="SKU"/>
    <tableColumn id="7" name="Piezas"/>
    <tableColumn id="8" name="Cajas Equiv."/>
    <tableColumn id="9" name="Referencia"/>
  </tableColumns>
  <tableStyleInfo name="TableStyleMedium2" showRow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E16"/>
  <sheetViews>
    <sheetView showGridLines="0" workbookViewId="0">
      <selection activeCell="A1" sqref="A1"/>
    </sheetView>
  </sheetViews>
  <sheetFormatPr baseColWidth="8" defaultRowHeight="15"/>
  <cols>
    <col width="12" customWidth="1" min="2" max="2"/>
    <col width="42" customWidth="1" min="3" max="3"/>
    <col width="14" customWidth="1" min="4" max="4"/>
    <col width="16" customWidth="1" min="5" max="5"/>
  </cols>
  <sheetData>
    <row r="2">
      <c r="B2" s="1" t="inlineStr">
        <is>
          <t>Maestro de Productos — GRX Group</t>
        </is>
      </c>
    </row>
    <row r="4">
      <c r="A4" s="2" t="n"/>
      <c r="B4" s="2" t="inlineStr">
        <is>
          <t>SKU</t>
        </is>
      </c>
      <c r="C4" s="2" t="inlineStr">
        <is>
          <t>Descripción</t>
        </is>
      </c>
      <c r="D4" s="2" t="inlineStr">
        <is>
          <t>UxE (pzas/caja)</t>
        </is>
      </c>
      <c r="E4" t="inlineStr">
        <is>
          <t>Costo Unitario (MXN)</t>
        </is>
      </c>
    </row>
    <row r="5">
      <c r="B5" s="3" t="inlineStr">
        <is>
          <t>PT32</t>
        </is>
      </c>
      <c r="C5" s="4" t="inlineStr">
        <is>
          <t>32pc Magnetic Tiles Rocket Set</t>
        </is>
      </c>
      <c r="D5" s="4" t="n">
        <v>6</v>
      </c>
      <c r="E5" s="5" t="n">
        <v>482.16</v>
      </c>
    </row>
    <row r="6">
      <c r="B6" s="3" t="inlineStr">
        <is>
          <t>PTJ48</t>
        </is>
      </c>
      <c r="C6" s="4" t="inlineStr">
        <is>
          <t>48pc Magnetic Tiles in Blister</t>
        </is>
      </c>
      <c r="D6" s="4" t="n">
        <v>6</v>
      </c>
      <c r="E6" s="5" t="n">
        <v>602.84</v>
      </c>
    </row>
    <row r="7">
      <c r="B7" s="3" t="inlineStr">
        <is>
          <t>PT61</t>
        </is>
      </c>
      <c r="C7" s="4" t="inlineStr">
        <is>
          <t>61pc Magnetic Tiles in Blister</t>
        </is>
      </c>
      <c r="D7" s="4" t="n">
        <v>6</v>
      </c>
      <c r="E7" s="5" t="n">
        <v>693.36</v>
      </c>
    </row>
    <row r="8">
      <c r="B8" s="3" t="inlineStr">
        <is>
          <t>PT63</t>
        </is>
      </c>
      <c r="C8" s="4" t="inlineStr">
        <is>
          <t>63pc Magnetic Tiles in Blister with car base</t>
        </is>
      </c>
      <c r="D8" s="4" t="n">
        <v>5</v>
      </c>
      <c r="E8" s="5" t="n">
        <v>783.88</v>
      </c>
    </row>
    <row r="9">
      <c r="B9" s="3" t="inlineStr">
        <is>
          <t>PT60-GID</t>
        </is>
      </c>
      <c r="C9" s="4" t="inlineStr">
        <is>
          <t>60 Glow in the Dark Tiles</t>
        </is>
      </c>
      <c r="D9" s="4" t="n">
        <v>8</v>
      </c>
      <c r="E9" s="5" t="n">
        <v>904.5700000000001</v>
      </c>
    </row>
    <row r="10">
      <c r="B10" s="3" t="inlineStr">
        <is>
          <t>PT80</t>
        </is>
      </c>
      <c r="C10" s="4" t="inlineStr">
        <is>
          <t>80pc Magnetic Tiles in Blister with car base</t>
        </is>
      </c>
      <c r="D10" s="4" t="n">
        <v>8</v>
      </c>
      <c r="E10" s="5" t="n">
        <v>904.5700000000001</v>
      </c>
    </row>
    <row r="11">
      <c r="B11" s="3" t="inlineStr">
        <is>
          <t>PT101</t>
        </is>
      </c>
      <c r="C11" s="4" t="inlineStr">
        <is>
          <t>101pc Magnetic Tiles in Blister</t>
        </is>
      </c>
      <c r="D11" s="4" t="n">
        <v>3</v>
      </c>
      <c r="E11" s="5" t="n">
        <v>964.91</v>
      </c>
    </row>
    <row r="12">
      <c r="B12" s="3" t="inlineStr">
        <is>
          <t>PTM30</t>
        </is>
      </c>
      <c r="C12" s="4" t="inlineStr">
        <is>
          <t>30pc mini tile</t>
        </is>
      </c>
      <c r="D12" s="4" t="n">
        <v>6</v>
      </c>
      <c r="E12" s="5" t="n">
        <v>331.29</v>
      </c>
    </row>
    <row r="13">
      <c r="B13" s="3" t="inlineStr">
        <is>
          <t>PTM61</t>
        </is>
      </c>
      <c r="C13" s="4" t="inlineStr">
        <is>
          <t>61pc mini tile</t>
        </is>
      </c>
      <c r="D13" s="4" t="n">
        <v>20</v>
      </c>
      <c r="E13" s="5" t="n">
        <v>482.16</v>
      </c>
    </row>
    <row r="14">
      <c r="B14" s="3" t="inlineStr">
        <is>
          <t>PTM101</t>
        </is>
      </c>
      <c r="C14" s="4" t="inlineStr">
        <is>
          <t>101pc mini tile</t>
        </is>
      </c>
      <c r="D14" s="4" t="n">
        <v>6</v>
      </c>
      <c r="E14" s="5" t="n">
        <v>663.1900000000001</v>
      </c>
    </row>
    <row r="15">
      <c r="B15" s="3" t="inlineStr">
        <is>
          <t>PTL63</t>
        </is>
      </c>
      <c r="C15" s="4" t="inlineStr">
        <is>
          <t>63pc brick tile set</t>
        </is>
      </c>
      <c r="D15" s="4" t="n">
        <v>6</v>
      </c>
      <c r="E15" s="5" t="n">
        <v>814.05</v>
      </c>
    </row>
    <row r="16">
      <c r="B16" s="3" t="inlineStr">
        <is>
          <t>PTL333</t>
        </is>
      </c>
      <c r="C16" s="4" t="inlineStr">
        <is>
          <t>333pc brick tile set</t>
        </is>
      </c>
      <c r="D16" s="4" t="n">
        <v>5</v>
      </c>
      <c r="E16" s="5" t="n">
        <v>1206.29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I118"/>
  <sheetViews>
    <sheetView showGridLines="0" workbookViewId="0">
      <selection activeCell="A1" sqref="A1"/>
    </sheetView>
  </sheetViews>
  <sheetFormatPr baseColWidth="8" defaultRowHeight="15"/>
  <cols>
    <col width="8" customWidth="1" min="2" max="2"/>
    <col width="12" customWidth="1" min="3" max="3"/>
    <col width="20" customWidth="1" min="4" max="4"/>
    <col width="18" customWidth="1" min="5" max="5"/>
    <col width="12" customWidth="1" min="6" max="6"/>
    <col width="10" customWidth="1" min="7" max="7"/>
    <col width="12" customWidth="1" min="8" max="8"/>
    <col width="32" customWidth="1" min="9" max="9"/>
  </cols>
  <sheetData>
    <row r="2">
      <c r="B2" s="1" t="inlineStr">
        <is>
          <t>Histórico de Movimientos de Inventario</t>
        </is>
      </c>
    </row>
    <row r="5">
      <c r="A5" s="2" t="n"/>
      <c r="B5" s="2" t="inlineStr">
        <is>
          <t>ID</t>
        </is>
      </c>
      <c r="C5" s="2" t="inlineStr">
        <is>
          <t>Fecha</t>
        </is>
      </c>
      <c r="D5" s="2" t="inlineStr">
        <is>
          <t>Tipo Movimiento</t>
        </is>
      </c>
      <c r="E5" s="2" t="inlineStr">
        <is>
          <t>Cliente / Canal</t>
        </is>
      </c>
      <c r="F5" s="2" t="inlineStr">
        <is>
          <t>SKU</t>
        </is>
      </c>
      <c r="G5" s="2" t="inlineStr">
        <is>
          <t>Piezas</t>
        </is>
      </c>
      <c r="H5" s="2" t="inlineStr">
        <is>
          <t>Cajas Equiv.</t>
        </is>
      </c>
      <c r="I5" t="inlineStr">
        <is>
          <t>Referencia</t>
        </is>
      </c>
    </row>
    <row r="6">
      <c r="B6" s="4" t="inlineStr">
        <is>
          <t>M0001</t>
        </is>
      </c>
      <c r="C6" s="4" t="inlineStr">
        <is>
          <t>2026-06-21</t>
        </is>
      </c>
      <c r="D6" s="4" t="inlineStr">
        <is>
          <t>Entrada Contenedor</t>
        </is>
      </c>
      <c r="E6" s="4" t="inlineStr">
        <is>
          <t>GRX Group (Almacén)</t>
        </is>
      </c>
      <c r="F6" s="4" t="inlineStr">
        <is>
          <t>PT32</t>
        </is>
      </c>
      <c r="G6" s="6" t="n">
        <v>1500</v>
      </c>
      <c r="H6" s="7" t="n">
        <v>250</v>
      </c>
      <c r="I6" s="4" t="inlineStr">
        <is>
          <t>Contenedor 1</t>
        </is>
      </c>
    </row>
    <row r="7">
      <c r="B7" s="4" t="inlineStr">
        <is>
          <t>M0002</t>
        </is>
      </c>
      <c r="C7" s="4" t="inlineStr">
        <is>
          <t>2026-06-21</t>
        </is>
      </c>
      <c r="D7" s="4" t="inlineStr">
        <is>
          <t>Entrada Contenedor</t>
        </is>
      </c>
      <c r="E7" s="4" t="inlineStr">
        <is>
          <t>GRX Group (Almacén)</t>
        </is>
      </c>
      <c r="F7" s="4" t="inlineStr">
        <is>
          <t>PTJ48</t>
        </is>
      </c>
      <c r="G7" s="6" t="n">
        <v>1200</v>
      </c>
      <c r="H7" s="7" t="n">
        <v>200</v>
      </c>
      <c r="I7" s="4" t="inlineStr">
        <is>
          <t>Contenedor 1</t>
        </is>
      </c>
    </row>
    <row r="8">
      <c r="B8" s="4" t="inlineStr">
        <is>
          <t>M0003</t>
        </is>
      </c>
      <c r="C8" s="4" t="inlineStr">
        <is>
          <t>2026-06-21</t>
        </is>
      </c>
      <c r="D8" s="4" t="inlineStr">
        <is>
          <t>Entrada Contenedor</t>
        </is>
      </c>
      <c r="E8" s="4" t="inlineStr">
        <is>
          <t>GRX Group (Almacén)</t>
        </is>
      </c>
      <c r="F8" s="4" t="inlineStr">
        <is>
          <t>PT61</t>
        </is>
      </c>
      <c r="G8" s="6" t="n">
        <v>1200</v>
      </c>
      <c r="H8" s="7" t="n">
        <v>200</v>
      </c>
      <c r="I8" s="4" t="inlineStr">
        <is>
          <t>Contenedor 1</t>
        </is>
      </c>
    </row>
    <row r="9">
      <c r="B9" s="4" t="inlineStr">
        <is>
          <t>M0004</t>
        </is>
      </c>
      <c r="C9" s="4" t="inlineStr">
        <is>
          <t>2026-06-21</t>
        </is>
      </c>
      <c r="D9" s="4" t="inlineStr">
        <is>
          <t>Entrada Contenedor</t>
        </is>
      </c>
      <c r="E9" s="4" t="inlineStr">
        <is>
          <t>GRX Group (Almacén)</t>
        </is>
      </c>
      <c r="F9" s="4" t="inlineStr">
        <is>
          <t>PT63</t>
        </is>
      </c>
      <c r="G9" s="6" t="n">
        <v>1000</v>
      </c>
      <c r="H9" s="7" t="n">
        <v>200</v>
      </c>
      <c r="I9" s="4" t="inlineStr">
        <is>
          <t>Contenedor 1</t>
        </is>
      </c>
    </row>
    <row r="10">
      <c r="B10" s="4" t="inlineStr">
        <is>
          <t>M0005</t>
        </is>
      </c>
      <c r="C10" s="4" t="inlineStr">
        <is>
          <t>2026-06-21</t>
        </is>
      </c>
      <c r="D10" s="4" t="inlineStr">
        <is>
          <t>Entrada Contenedor</t>
        </is>
      </c>
      <c r="E10" s="4" t="inlineStr">
        <is>
          <t>GRX Group (Almacén)</t>
        </is>
      </c>
      <c r="F10" s="4" t="inlineStr">
        <is>
          <t>PT60-GID</t>
        </is>
      </c>
      <c r="G10" s="6" t="n">
        <v>800</v>
      </c>
      <c r="H10" s="7" t="n">
        <v>100</v>
      </c>
      <c r="I10" s="4" t="inlineStr">
        <is>
          <t>Contenedor 1</t>
        </is>
      </c>
    </row>
    <row r="11">
      <c r="B11" s="4" t="inlineStr">
        <is>
          <t>M0006</t>
        </is>
      </c>
      <c r="C11" s="4" t="inlineStr">
        <is>
          <t>2026-06-21</t>
        </is>
      </c>
      <c r="D11" s="4" t="inlineStr">
        <is>
          <t>Entrada Contenedor</t>
        </is>
      </c>
      <c r="E11" s="4" t="inlineStr">
        <is>
          <t>GRX Group (Almacén)</t>
        </is>
      </c>
      <c r="F11" s="4" t="inlineStr">
        <is>
          <t>PT80</t>
        </is>
      </c>
      <c r="G11" s="6" t="n">
        <v>800</v>
      </c>
      <c r="H11" s="7" t="n">
        <v>100</v>
      </c>
      <c r="I11" s="4" t="inlineStr">
        <is>
          <t>Contenedor 1</t>
        </is>
      </c>
    </row>
    <row r="12">
      <c r="B12" s="4" t="inlineStr">
        <is>
          <t>M0007</t>
        </is>
      </c>
      <c r="C12" s="4" t="inlineStr">
        <is>
          <t>2026-06-21</t>
        </is>
      </c>
      <c r="D12" s="4" t="inlineStr">
        <is>
          <t>Entrada Contenedor</t>
        </is>
      </c>
      <c r="E12" s="4" t="inlineStr">
        <is>
          <t>GRX Group (Almacén)</t>
        </is>
      </c>
      <c r="F12" s="4" t="inlineStr">
        <is>
          <t>PT101</t>
        </is>
      </c>
      <c r="G12" s="6" t="n">
        <v>600</v>
      </c>
      <c r="H12" s="7" t="n">
        <v>200</v>
      </c>
      <c r="I12" s="4" t="inlineStr">
        <is>
          <t>Contenedor 1</t>
        </is>
      </c>
    </row>
    <row r="13">
      <c r="B13" s="4" t="inlineStr">
        <is>
          <t>M0008</t>
        </is>
      </c>
      <c r="C13" s="4" t="inlineStr">
        <is>
          <t>2026-06-21</t>
        </is>
      </c>
      <c r="D13" s="4" t="inlineStr">
        <is>
          <t>Entrada Contenedor</t>
        </is>
      </c>
      <c r="E13" s="4" t="inlineStr">
        <is>
          <t>GRX Group (Almacén)</t>
        </is>
      </c>
      <c r="F13" s="4" t="inlineStr">
        <is>
          <t>PTM30</t>
        </is>
      </c>
      <c r="G13" s="6" t="n">
        <v>1800</v>
      </c>
      <c r="H13" s="7" t="n">
        <v>300</v>
      </c>
      <c r="I13" s="4" t="inlineStr">
        <is>
          <t>Contenedor 1</t>
        </is>
      </c>
    </row>
    <row r="14">
      <c r="B14" s="4" t="inlineStr">
        <is>
          <t>M0009</t>
        </is>
      </c>
      <c r="C14" s="4" t="inlineStr">
        <is>
          <t>2026-06-21</t>
        </is>
      </c>
      <c r="D14" s="4" t="inlineStr">
        <is>
          <t>Entrada Contenedor</t>
        </is>
      </c>
      <c r="E14" s="4" t="inlineStr">
        <is>
          <t>GRX Group (Almacén)</t>
        </is>
      </c>
      <c r="F14" s="4" t="inlineStr">
        <is>
          <t>PTM61</t>
        </is>
      </c>
      <c r="G14" s="6" t="n">
        <v>4000</v>
      </c>
      <c r="H14" s="7" t="n">
        <v>200</v>
      </c>
      <c r="I14" s="4" t="inlineStr">
        <is>
          <t>Contenedor 1</t>
        </is>
      </c>
    </row>
    <row r="15">
      <c r="B15" s="4" t="inlineStr">
        <is>
          <t>M0010</t>
        </is>
      </c>
      <c r="C15" s="4" t="inlineStr">
        <is>
          <t>2026-06-21</t>
        </is>
      </c>
      <c r="D15" s="4" t="inlineStr">
        <is>
          <t>Entrada Contenedor</t>
        </is>
      </c>
      <c r="E15" s="4" t="inlineStr">
        <is>
          <t>GRX Group (Almacén)</t>
        </is>
      </c>
      <c r="F15" s="4" t="inlineStr">
        <is>
          <t>PTM101</t>
        </is>
      </c>
      <c r="G15" s="6" t="n">
        <v>1200</v>
      </c>
      <c r="H15" s="7" t="n">
        <v>200</v>
      </c>
      <c r="I15" s="4" t="inlineStr">
        <is>
          <t>Contenedor 1</t>
        </is>
      </c>
    </row>
    <row r="16">
      <c r="B16" s="4" t="inlineStr">
        <is>
          <t>M0011</t>
        </is>
      </c>
      <c r="C16" s="4" t="inlineStr">
        <is>
          <t>2026-06-21</t>
        </is>
      </c>
      <c r="D16" s="4" t="inlineStr">
        <is>
          <t>Entrada Contenedor</t>
        </is>
      </c>
      <c r="E16" s="4" t="inlineStr">
        <is>
          <t>GRX Group (Almacén)</t>
        </is>
      </c>
      <c r="F16" s="4" t="inlineStr">
        <is>
          <t>PTL63</t>
        </is>
      </c>
      <c r="G16" s="6" t="n">
        <v>600</v>
      </c>
      <c r="H16" s="7" t="n">
        <v>100</v>
      </c>
      <c r="I16" s="4" t="inlineStr">
        <is>
          <t>Contenedor 1</t>
        </is>
      </c>
    </row>
    <row r="17">
      <c r="B17" s="4" t="inlineStr">
        <is>
          <t>M0012</t>
        </is>
      </c>
      <c r="C17" s="4" t="inlineStr">
        <is>
          <t>2026-06-21</t>
        </is>
      </c>
      <c r="D17" s="4" t="inlineStr">
        <is>
          <t>Entrada Contenedor</t>
        </is>
      </c>
      <c r="E17" s="4" t="inlineStr">
        <is>
          <t>GRX Group (Almacén)</t>
        </is>
      </c>
      <c r="F17" s="4" t="inlineStr">
        <is>
          <t>PTL333</t>
        </is>
      </c>
      <c r="G17" s="6" t="n">
        <v>250</v>
      </c>
      <c r="H17" s="7" t="n">
        <v>50</v>
      </c>
      <c r="I17" s="4" t="inlineStr">
        <is>
          <t>Contenedor 1</t>
        </is>
      </c>
    </row>
    <row r="18">
      <c r="B18" s="4" t="inlineStr">
        <is>
          <t>M0024</t>
        </is>
      </c>
      <c r="C18" s="4" t="inlineStr">
        <is>
          <t>2025-10-01</t>
        </is>
      </c>
      <c r="D18" s="4" t="inlineStr">
        <is>
          <t>Sell In</t>
        </is>
      </c>
      <c r="E18" s="4" t="inlineStr">
        <is>
          <t>Juguetron</t>
        </is>
      </c>
      <c r="F18" s="4" t="inlineStr">
        <is>
          <t>PT32</t>
        </is>
      </c>
      <c r="G18" s="6" t="n">
        <v>486</v>
      </c>
      <c r="H18" s="7" t="n">
        <v>81</v>
      </c>
      <c r="I18" s="4" t="inlineStr">
        <is>
          <t>Octubre 2025 (cajas)</t>
        </is>
      </c>
    </row>
    <row r="19">
      <c r="B19" s="4" t="inlineStr">
        <is>
          <t>M0025</t>
        </is>
      </c>
      <c r="C19" s="4" t="inlineStr">
        <is>
          <t>2026-01-01</t>
        </is>
      </c>
      <c r="D19" s="4" t="inlineStr">
        <is>
          <t>Sell In</t>
        </is>
      </c>
      <c r="E19" s="4" t="inlineStr">
        <is>
          <t>Juguetron</t>
        </is>
      </c>
      <c r="F19" s="4" t="inlineStr">
        <is>
          <t>PT32</t>
        </is>
      </c>
      <c r="G19" s="6" t="n">
        <v>21</v>
      </c>
      <c r="H19" s="7" t="n">
        <v>3.5</v>
      </c>
      <c r="I19" s="4" t="inlineStr">
        <is>
          <t>Enero 2026 (unidades)</t>
        </is>
      </c>
    </row>
    <row r="20">
      <c r="B20" s="4" t="inlineStr">
        <is>
          <t>M0026</t>
        </is>
      </c>
      <c r="C20" s="4" t="inlineStr">
        <is>
          <t>2026-02-01</t>
        </is>
      </c>
      <c r="D20" s="4" t="inlineStr">
        <is>
          <t>Sell In</t>
        </is>
      </c>
      <c r="E20" s="4" t="inlineStr">
        <is>
          <t>Juguetron</t>
        </is>
      </c>
      <c r="F20" s="4" t="inlineStr">
        <is>
          <t>PT32</t>
        </is>
      </c>
      <c r="G20" s="6" t="n">
        <v>216</v>
      </c>
      <c r="H20" s="7" t="n">
        <v>36</v>
      </c>
      <c r="I20" s="4" t="inlineStr">
        <is>
          <t>Febrero 2026 (cajas)</t>
        </is>
      </c>
    </row>
    <row r="21">
      <c r="B21" s="4" t="inlineStr">
        <is>
          <t>M0027</t>
        </is>
      </c>
      <c r="C21" s="4" t="inlineStr">
        <is>
          <t>2025-10-01</t>
        </is>
      </c>
      <c r="D21" s="4" t="inlineStr">
        <is>
          <t>Sell In</t>
        </is>
      </c>
      <c r="E21" s="4" t="inlineStr">
        <is>
          <t>Juguetron</t>
        </is>
      </c>
      <c r="F21" s="4" t="inlineStr">
        <is>
          <t>PTJ48</t>
        </is>
      </c>
      <c r="G21" s="6" t="n">
        <v>318</v>
      </c>
      <c r="H21" s="7" t="n">
        <v>53</v>
      </c>
      <c r="I21" s="4" t="inlineStr">
        <is>
          <t>Octubre 2025 (cajas)</t>
        </is>
      </c>
    </row>
    <row r="22">
      <c r="B22" s="4" t="inlineStr">
        <is>
          <t>M0028</t>
        </is>
      </c>
      <c r="C22" s="4" t="inlineStr">
        <is>
          <t>2026-01-01</t>
        </is>
      </c>
      <c r="D22" s="4" t="inlineStr">
        <is>
          <t>Sell In</t>
        </is>
      </c>
      <c r="E22" s="4" t="inlineStr">
        <is>
          <t>Juguetron</t>
        </is>
      </c>
      <c r="F22" s="4" t="inlineStr">
        <is>
          <t>PTJ48</t>
        </is>
      </c>
      <c r="G22" s="6" t="n">
        <v>10</v>
      </c>
      <c r="H22" s="7" t="n">
        <v>1.67</v>
      </c>
      <c r="I22" s="4" t="inlineStr">
        <is>
          <t>Enero 2026 (unidades)</t>
        </is>
      </c>
    </row>
    <row r="23">
      <c r="B23" s="4" t="inlineStr">
        <is>
          <t>M0029</t>
        </is>
      </c>
      <c r="C23" s="4" t="inlineStr">
        <is>
          <t>2026-02-01</t>
        </is>
      </c>
      <c r="D23" s="4" t="inlineStr">
        <is>
          <t>Sell In</t>
        </is>
      </c>
      <c r="E23" s="4" t="inlineStr">
        <is>
          <t>Juguetron</t>
        </is>
      </c>
      <c r="F23" s="4" t="inlineStr">
        <is>
          <t>PTJ48</t>
        </is>
      </c>
      <c r="G23" s="6" t="n">
        <v>114</v>
      </c>
      <c r="H23" s="7" t="n">
        <v>19</v>
      </c>
      <c r="I23" s="4" t="inlineStr">
        <is>
          <t>Febrero 2026 (cajas)</t>
        </is>
      </c>
    </row>
    <row r="24">
      <c r="B24" s="4" t="inlineStr">
        <is>
          <t>M0030</t>
        </is>
      </c>
      <c r="C24" s="4" t="inlineStr">
        <is>
          <t>2025-10-01</t>
        </is>
      </c>
      <c r="D24" s="4" t="inlineStr">
        <is>
          <t>Sell In</t>
        </is>
      </c>
      <c r="E24" s="4" t="inlineStr">
        <is>
          <t>Juguetron</t>
        </is>
      </c>
      <c r="F24" s="4" t="inlineStr">
        <is>
          <t>PT61</t>
        </is>
      </c>
      <c r="G24" s="6" t="n">
        <v>312</v>
      </c>
      <c r="H24" s="7" t="n">
        <v>52</v>
      </c>
      <c r="I24" s="4" t="inlineStr">
        <is>
          <t>Octubre 2025 (cajas)</t>
        </is>
      </c>
    </row>
    <row r="25">
      <c r="B25" s="4" t="inlineStr">
        <is>
          <t>M0031</t>
        </is>
      </c>
      <c r="C25" s="4" t="inlineStr">
        <is>
          <t>2026-01-01</t>
        </is>
      </c>
      <c r="D25" s="4" t="inlineStr">
        <is>
          <t>Sell In</t>
        </is>
      </c>
      <c r="E25" s="4" t="inlineStr">
        <is>
          <t>Juguetron</t>
        </is>
      </c>
      <c r="F25" s="4" t="inlineStr">
        <is>
          <t>PT61</t>
        </is>
      </c>
      <c r="G25" s="6" t="n">
        <v>10</v>
      </c>
      <c r="H25" s="7" t="n">
        <v>1.67</v>
      </c>
      <c r="I25" s="4" t="inlineStr">
        <is>
          <t>Enero 2026 (unidades)</t>
        </is>
      </c>
    </row>
    <row r="26">
      <c r="B26" s="4" t="inlineStr">
        <is>
          <t>M0032</t>
        </is>
      </c>
      <c r="C26" s="4" t="inlineStr">
        <is>
          <t>2026-02-01</t>
        </is>
      </c>
      <c r="D26" s="4" t="inlineStr">
        <is>
          <t>Sell In</t>
        </is>
      </c>
      <c r="E26" s="4" t="inlineStr">
        <is>
          <t>Juguetron</t>
        </is>
      </c>
      <c r="F26" s="4" t="inlineStr">
        <is>
          <t>PT61</t>
        </is>
      </c>
      <c r="G26" s="6" t="n">
        <v>132</v>
      </c>
      <c r="H26" s="7" t="n">
        <v>22</v>
      </c>
      <c r="I26" s="4" t="inlineStr">
        <is>
          <t>Febrero 2026 (cajas)</t>
        </is>
      </c>
    </row>
    <row r="27">
      <c r="B27" s="4" t="inlineStr">
        <is>
          <t>M0033</t>
        </is>
      </c>
      <c r="C27" s="4" t="inlineStr">
        <is>
          <t>2025-10-01</t>
        </is>
      </c>
      <c r="D27" s="4" t="inlineStr">
        <is>
          <t>Sell In</t>
        </is>
      </c>
      <c r="E27" s="4" t="inlineStr">
        <is>
          <t>Juguetron</t>
        </is>
      </c>
      <c r="F27" s="4" t="inlineStr">
        <is>
          <t>PT63</t>
        </is>
      </c>
      <c r="G27" s="6" t="n">
        <v>210</v>
      </c>
      <c r="H27" s="7" t="n">
        <v>42</v>
      </c>
      <c r="I27" s="4" t="inlineStr">
        <is>
          <t>Octubre 2025 (cajas)</t>
        </is>
      </c>
    </row>
    <row r="28">
      <c r="B28" s="4" t="inlineStr">
        <is>
          <t>M0034</t>
        </is>
      </c>
      <c r="C28" s="4" t="inlineStr">
        <is>
          <t>2026-01-01</t>
        </is>
      </c>
      <c r="D28" s="4" t="inlineStr">
        <is>
          <t>Sell In</t>
        </is>
      </c>
      <c r="E28" s="4" t="inlineStr">
        <is>
          <t>Juguetron</t>
        </is>
      </c>
      <c r="F28" s="4" t="inlineStr">
        <is>
          <t>PT63</t>
        </is>
      </c>
      <c r="G28" s="6" t="n">
        <v>23</v>
      </c>
      <c r="H28" s="7" t="n">
        <v>4.6</v>
      </c>
      <c r="I28" s="4" t="inlineStr">
        <is>
          <t>Enero 2026 (unidades)</t>
        </is>
      </c>
    </row>
    <row r="29">
      <c r="B29" s="4" t="inlineStr">
        <is>
          <t>M0035</t>
        </is>
      </c>
      <c r="C29" s="4" t="inlineStr">
        <is>
          <t>2026-02-01</t>
        </is>
      </c>
      <c r="D29" s="4" t="inlineStr">
        <is>
          <t>Sell In</t>
        </is>
      </c>
      <c r="E29" s="4" t="inlineStr">
        <is>
          <t>Juguetron</t>
        </is>
      </c>
      <c r="F29" s="4" t="inlineStr">
        <is>
          <t>PT63</t>
        </is>
      </c>
      <c r="G29" s="6" t="n">
        <v>130</v>
      </c>
      <c r="H29" s="7" t="n">
        <v>26</v>
      </c>
      <c r="I29" s="4" t="inlineStr">
        <is>
          <t>Febrero 2026 (cajas)</t>
        </is>
      </c>
    </row>
    <row r="30">
      <c r="B30" s="4" t="inlineStr">
        <is>
          <t>M0036</t>
        </is>
      </c>
      <c r="C30" s="4" t="inlineStr">
        <is>
          <t>2025-10-01</t>
        </is>
      </c>
      <c r="D30" s="4" t="inlineStr">
        <is>
          <t>Sell In</t>
        </is>
      </c>
      <c r="E30" s="4" t="inlineStr">
        <is>
          <t>Juguetron</t>
        </is>
      </c>
      <c r="F30" s="4" t="inlineStr">
        <is>
          <t>PT60-GID</t>
        </is>
      </c>
      <c r="G30" s="6" t="n">
        <v>280</v>
      </c>
      <c r="H30" s="7" t="n">
        <v>35</v>
      </c>
      <c r="I30" s="4" t="inlineStr">
        <is>
          <t>Octubre 2025 (cajas)</t>
        </is>
      </c>
    </row>
    <row r="31">
      <c r="B31" s="4" t="inlineStr">
        <is>
          <t>M0037</t>
        </is>
      </c>
      <c r="C31" s="4" t="inlineStr">
        <is>
          <t>2026-01-01</t>
        </is>
      </c>
      <c r="D31" s="4" t="inlineStr">
        <is>
          <t>Sell In</t>
        </is>
      </c>
      <c r="E31" s="4" t="inlineStr">
        <is>
          <t>Juguetron</t>
        </is>
      </c>
      <c r="F31" s="4" t="inlineStr">
        <is>
          <t>PT60-GID</t>
        </is>
      </c>
      <c r="G31" s="6" t="n">
        <v>17</v>
      </c>
      <c r="H31" s="7" t="n">
        <v>2.12</v>
      </c>
      <c r="I31" s="4" t="inlineStr">
        <is>
          <t>Enero 2026 (unidades)</t>
        </is>
      </c>
    </row>
    <row r="32">
      <c r="B32" s="4" t="inlineStr">
        <is>
          <t>M0038</t>
        </is>
      </c>
      <c r="C32" s="4" t="inlineStr">
        <is>
          <t>2026-02-01</t>
        </is>
      </c>
      <c r="D32" s="4" t="inlineStr">
        <is>
          <t>Sell In</t>
        </is>
      </c>
      <c r="E32" s="4" t="inlineStr">
        <is>
          <t>Juguetron</t>
        </is>
      </c>
      <c r="F32" s="4" t="inlineStr">
        <is>
          <t>PT60-GID</t>
        </is>
      </c>
      <c r="G32" s="6" t="n">
        <v>128</v>
      </c>
      <c r="H32" s="7" t="n">
        <v>16</v>
      </c>
      <c r="I32" s="4" t="inlineStr">
        <is>
          <t>Febrero 2026 (cajas)</t>
        </is>
      </c>
    </row>
    <row r="33">
      <c r="B33" s="4" t="inlineStr">
        <is>
          <t>M0039</t>
        </is>
      </c>
      <c r="C33" s="4" t="inlineStr">
        <is>
          <t>2025-10-01</t>
        </is>
      </c>
      <c r="D33" s="4" t="inlineStr">
        <is>
          <t>Sell In</t>
        </is>
      </c>
      <c r="E33" s="4" t="inlineStr">
        <is>
          <t>Juguetron</t>
        </is>
      </c>
      <c r="F33" s="4" t="inlineStr">
        <is>
          <t>PT80</t>
        </is>
      </c>
      <c r="G33" s="6" t="n">
        <v>280</v>
      </c>
      <c r="H33" s="7" t="n">
        <v>35</v>
      </c>
      <c r="I33" s="4" t="inlineStr">
        <is>
          <t>Octubre 2025 (cajas)</t>
        </is>
      </c>
    </row>
    <row r="34">
      <c r="B34" s="4" t="inlineStr">
        <is>
          <t>M0040</t>
        </is>
      </c>
      <c r="C34" s="4" t="inlineStr">
        <is>
          <t>2026-01-01</t>
        </is>
      </c>
      <c r="D34" s="4" t="inlineStr">
        <is>
          <t>Sell In</t>
        </is>
      </c>
      <c r="E34" s="4" t="inlineStr">
        <is>
          <t>Juguetron</t>
        </is>
      </c>
      <c r="F34" s="4" t="inlineStr">
        <is>
          <t>PT80</t>
        </is>
      </c>
      <c r="G34" s="6" t="n">
        <v>44</v>
      </c>
      <c r="H34" s="7" t="n">
        <v>5.5</v>
      </c>
      <c r="I34" s="4" t="inlineStr">
        <is>
          <t>Enero 2026 (unidades)</t>
        </is>
      </c>
    </row>
    <row r="35">
      <c r="B35" s="4" t="inlineStr">
        <is>
          <t>M0041</t>
        </is>
      </c>
      <c r="C35" s="4" t="inlineStr">
        <is>
          <t>2026-02-01</t>
        </is>
      </c>
      <c r="D35" s="4" t="inlineStr">
        <is>
          <t>Sell In</t>
        </is>
      </c>
      <c r="E35" s="4" t="inlineStr">
        <is>
          <t>Juguetron</t>
        </is>
      </c>
      <c r="F35" s="4" t="inlineStr">
        <is>
          <t>PT80</t>
        </is>
      </c>
      <c r="G35" s="6" t="n">
        <v>192</v>
      </c>
      <c r="H35" s="7" t="n">
        <v>24</v>
      </c>
      <c r="I35" s="4" t="inlineStr">
        <is>
          <t>Febrero 2026 (cajas)</t>
        </is>
      </c>
    </row>
    <row r="36">
      <c r="B36" s="4" t="inlineStr">
        <is>
          <t>M0042</t>
        </is>
      </c>
      <c r="C36" s="4" t="inlineStr">
        <is>
          <t>2025-10-01</t>
        </is>
      </c>
      <c r="D36" s="4" t="inlineStr">
        <is>
          <t>Sell In</t>
        </is>
      </c>
      <c r="E36" s="4" t="inlineStr">
        <is>
          <t>Juguetron</t>
        </is>
      </c>
      <c r="F36" s="4" t="inlineStr">
        <is>
          <t>PT101</t>
        </is>
      </c>
      <c r="G36" s="6" t="n">
        <v>171</v>
      </c>
      <c r="H36" s="7" t="n">
        <v>57</v>
      </c>
      <c r="I36" s="4" t="inlineStr">
        <is>
          <t>Octubre 2025 (cajas)</t>
        </is>
      </c>
    </row>
    <row r="37">
      <c r="B37" s="4" t="inlineStr">
        <is>
          <t>M0043</t>
        </is>
      </c>
      <c r="C37" s="4" t="inlineStr">
        <is>
          <t>2026-01-01</t>
        </is>
      </c>
      <c r="D37" s="4" t="inlineStr">
        <is>
          <t>Sell In</t>
        </is>
      </c>
      <c r="E37" s="4" t="inlineStr">
        <is>
          <t>Juguetron</t>
        </is>
      </c>
      <c r="F37" s="4" t="inlineStr">
        <is>
          <t>PT101</t>
        </is>
      </c>
      <c r="G37" s="6" t="n">
        <v>39</v>
      </c>
      <c r="H37" s="7" t="n">
        <v>13</v>
      </c>
      <c r="I37" s="4" t="inlineStr">
        <is>
          <t>Enero 2026 (unidades)</t>
        </is>
      </c>
    </row>
    <row r="38">
      <c r="B38" s="4" t="inlineStr">
        <is>
          <t>M0044</t>
        </is>
      </c>
      <c r="C38" s="4" t="inlineStr">
        <is>
          <t>2026-02-01</t>
        </is>
      </c>
      <c r="D38" s="4" t="inlineStr">
        <is>
          <t>Sell In</t>
        </is>
      </c>
      <c r="E38" s="4" t="inlineStr">
        <is>
          <t>Juguetron</t>
        </is>
      </c>
      <c r="F38" s="4" t="inlineStr">
        <is>
          <t>PT101</t>
        </is>
      </c>
      <c r="G38" s="6" t="n">
        <v>135</v>
      </c>
      <c r="H38" s="7" t="n">
        <v>45</v>
      </c>
      <c r="I38" s="4" t="inlineStr">
        <is>
          <t>Febrero 2026 (cajas)</t>
        </is>
      </c>
    </row>
    <row r="39">
      <c r="B39" s="4" t="inlineStr">
        <is>
          <t>M0045</t>
        </is>
      </c>
      <c r="C39" s="4" t="inlineStr">
        <is>
          <t>2025-10-01</t>
        </is>
      </c>
      <c r="D39" s="4" t="inlineStr">
        <is>
          <t>Sell In</t>
        </is>
      </c>
      <c r="E39" s="4" t="inlineStr">
        <is>
          <t>Juguetron</t>
        </is>
      </c>
      <c r="F39" s="4" t="inlineStr">
        <is>
          <t>PTM30</t>
        </is>
      </c>
      <c r="G39" s="6" t="n">
        <v>642</v>
      </c>
      <c r="H39" s="7" t="n">
        <v>107</v>
      </c>
      <c r="I39" s="4" t="inlineStr">
        <is>
          <t>Octubre 2025 (cajas)</t>
        </is>
      </c>
    </row>
    <row r="40">
      <c r="B40" s="4" t="inlineStr">
        <is>
          <t>M0046</t>
        </is>
      </c>
      <c r="C40" s="4" t="inlineStr">
        <is>
          <t>2026-01-01</t>
        </is>
      </c>
      <c r="D40" s="4" t="inlineStr">
        <is>
          <t>Sell In</t>
        </is>
      </c>
      <c r="E40" s="4" t="inlineStr">
        <is>
          <t>Juguetron</t>
        </is>
      </c>
      <c r="F40" s="4" t="inlineStr">
        <is>
          <t>PTM30</t>
        </is>
      </c>
      <c r="G40" s="6" t="n">
        <v>16</v>
      </c>
      <c r="H40" s="7" t="n">
        <v>2.67</v>
      </c>
      <c r="I40" s="4" t="inlineStr">
        <is>
          <t>Enero 2026 (unidades)</t>
        </is>
      </c>
    </row>
    <row r="41">
      <c r="B41" s="4" t="inlineStr">
        <is>
          <t>M0047</t>
        </is>
      </c>
      <c r="C41" s="4" t="inlineStr">
        <is>
          <t>2026-02-01</t>
        </is>
      </c>
      <c r="D41" s="4" t="inlineStr">
        <is>
          <t>Sell In</t>
        </is>
      </c>
      <c r="E41" s="4" t="inlineStr">
        <is>
          <t>Juguetron</t>
        </is>
      </c>
      <c r="F41" s="4" t="inlineStr">
        <is>
          <t>PTM30</t>
        </is>
      </c>
      <c r="G41" s="6" t="n">
        <v>120</v>
      </c>
      <c r="H41" s="7" t="n">
        <v>20</v>
      </c>
      <c r="I41" s="4" t="inlineStr">
        <is>
          <t>Febrero 2026 (cajas)</t>
        </is>
      </c>
    </row>
    <row r="42">
      <c r="B42" s="4" t="inlineStr">
        <is>
          <t>M0048</t>
        </is>
      </c>
      <c r="C42" s="4" t="inlineStr">
        <is>
          <t>2025-10-01</t>
        </is>
      </c>
      <c r="D42" s="4" t="inlineStr">
        <is>
          <t>Sell In</t>
        </is>
      </c>
      <c r="E42" s="4" t="inlineStr">
        <is>
          <t>Juguetron</t>
        </is>
      </c>
      <c r="F42" s="4" t="inlineStr">
        <is>
          <t>PTM61</t>
        </is>
      </c>
      <c r="G42" s="6" t="n">
        <v>880</v>
      </c>
      <c r="H42" s="7" t="n">
        <v>44</v>
      </c>
      <c r="I42" s="4" t="inlineStr">
        <is>
          <t>Octubre 2025 (cajas)</t>
        </is>
      </c>
    </row>
    <row r="43">
      <c r="B43" s="4" t="inlineStr">
        <is>
          <t>M0049</t>
        </is>
      </c>
      <c r="C43" s="4" t="inlineStr">
        <is>
          <t>2026-01-01</t>
        </is>
      </c>
      <c r="D43" s="4" t="inlineStr">
        <is>
          <t>Sell In</t>
        </is>
      </c>
      <c r="E43" s="4" t="inlineStr">
        <is>
          <t>Juguetron</t>
        </is>
      </c>
      <c r="F43" s="4" t="inlineStr">
        <is>
          <t>PTM61</t>
        </is>
      </c>
      <c r="G43" s="6" t="n">
        <v>34</v>
      </c>
      <c r="H43" s="7" t="n">
        <v>1.7</v>
      </c>
      <c r="I43" s="4" t="inlineStr">
        <is>
          <t>Enero 2026 (unidades)</t>
        </is>
      </c>
    </row>
    <row r="44">
      <c r="B44" s="4" t="inlineStr">
        <is>
          <t>M0050</t>
        </is>
      </c>
      <c r="C44" s="4" t="inlineStr">
        <is>
          <t>2026-02-01</t>
        </is>
      </c>
      <c r="D44" s="4" t="inlineStr">
        <is>
          <t>Sell In</t>
        </is>
      </c>
      <c r="E44" s="4" t="inlineStr">
        <is>
          <t>Juguetron</t>
        </is>
      </c>
      <c r="F44" s="4" t="inlineStr">
        <is>
          <t>PTM61</t>
        </is>
      </c>
      <c r="G44" s="6" t="n">
        <v>260</v>
      </c>
      <c r="H44" s="7" t="n">
        <v>13</v>
      </c>
      <c r="I44" s="4" t="inlineStr">
        <is>
          <t>Febrero 2026 (cajas)</t>
        </is>
      </c>
    </row>
    <row r="45">
      <c r="B45" s="4" t="inlineStr">
        <is>
          <t>M0051</t>
        </is>
      </c>
      <c r="C45" s="4" t="inlineStr">
        <is>
          <t>2025-10-01</t>
        </is>
      </c>
      <c r="D45" s="4" t="inlineStr">
        <is>
          <t>Sell In</t>
        </is>
      </c>
      <c r="E45" s="4" t="inlineStr">
        <is>
          <t>Juguetron</t>
        </is>
      </c>
      <c r="F45" s="4" t="inlineStr">
        <is>
          <t>PTM101</t>
        </is>
      </c>
      <c r="G45" s="6" t="n">
        <v>264</v>
      </c>
      <c r="H45" s="7" t="n">
        <v>44</v>
      </c>
      <c r="I45" s="4" t="inlineStr">
        <is>
          <t>Octubre 2025 (cajas)</t>
        </is>
      </c>
    </row>
    <row r="46">
      <c r="B46" s="4" t="inlineStr">
        <is>
          <t>M0052</t>
        </is>
      </c>
      <c r="C46" s="4" t="inlineStr">
        <is>
          <t>2026-01-01</t>
        </is>
      </c>
      <c r="D46" s="4" t="inlineStr">
        <is>
          <t>Sell In</t>
        </is>
      </c>
      <c r="E46" s="4" t="inlineStr">
        <is>
          <t>Juguetron</t>
        </is>
      </c>
      <c r="F46" s="4" t="inlineStr">
        <is>
          <t>PTM101</t>
        </is>
      </c>
      <c r="G46" s="6" t="n">
        <v>21</v>
      </c>
      <c r="H46" s="7" t="n">
        <v>3.5</v>
      </c>
      <c r="I46" s="4" t="inlineStr">
        <is>
          <t>Enero 2026 (unidades)</t>
        </is>
      </c>
    </row>
    <row r="47">
      <c r="B47" s="4" t="inlineStr">
        <is>
          <t>M0053</t>
        </is>
      </c>
      <c r="C47" s="4" t="inlineStr">
        <is>
          <t>2026-02-01</t>
        </is>
      </c>
      <c r="D47" s="4" t="inlineStr">
        <is>
          <t>Sell In</t>
        </is>
      </c>
      <c r="E47" s="4" t="inlineStr">
        <is>
          <t>Juguetron</t>
        </is>
      </c>
      <c r="F47" s="4" t="inlineStr">
        <is>
          <t>PTM101</t>
        </is>
      </c>
      <c r="G47" s="6" t="n">
        <v>120</v>
      </c>
      <c r="H47" s="7" t="n">
        <v>20</v>
      </c>
      <c r="I47" s="4" t="inlineStr">
        <is>
          <t>Febrero 2026 (cajas)</t>
        </is>
      </c>
    </row>
    <row r="48">
      <c r="B48" s="4" t="inlineStr">
        <is>
          <t>M0054</t>
        </is>
      </c>
      <c r="C48" s="4" t="inlineStr">
        <is>
          <t>2025-10-01</t>
        </is>
      </c>
      <c r="D48" s="4" t="inlineStr">
        <is>
          <t>Sell In</t>
        </is>
      </c>
      <c r="E48" s="4" t="inlineStr">
        <is>
          <t>Juguetron</t>
        </is>
      </c>
      <c r="F48" s="4" t="inlineStr">
        <is>
          <t>PTL63</t>
        </is>
      </c>
      <c r="G48" s="6" t="n">
        <v>204</v>
      </c>
      <c r="H48" s="7" t="n">
        <v>34</v>
      </c>
      <c r="I48" s="4" t="inlineStr">
        <is>
          <t>Octubre 2025 (cajas)</t>
        </is>
      </c>
    </row>
    <row r="49">
      <c r="B49" s="4" t="inlineStr">
        <is>
          <t>M0055</t>
        </is>
      </c>
      <c r="C49" s="4" t="inlineStr">
        <is>
          <t>2026-01-01</t>
        </is>
      </c>
      <c r="D49" s="4" t="inlineStr">
        <is>
          <t>Sell In</t>
        </is>
      </c>
      <c r="E49" s="4" t="inlineStr">
        <is>
          <t>Juguetron</t>
        </is>
      </c>
      <c r="F49" s="4" t="inlineStr">
        <is>
          <t>PTL63</t>
        </is>
      </c>
      <c r="G49" s="6" t="n">
        <v>19</v>
      </c>
      <c r="H49" s="7" t="n">
        <v>3.17</v>
      </c>
      <c r="I49" s="4" t="inlineStr">
        <is>
          <t>Enero 2026 (unidades)</t>
        </is>
      </c>
    </row>
    <row r="50">
      <c r="B50" s="4" t="inlineStr">
        <is>
          <t>M0056</t>
        </is>
      </c>
      <c r="C50" s="4" t="inlineStr">
        <is>
          <t>2026-02-01</t>
        </is>
      </c>
      <c r="D50" s="4" t="inlineStr">
        <is>
          <t>Sell In</t>
        </is>
      </c>
      <c r="E50" s="4" t="inlineStr">
        <is>
          <t>Juguetron</t>
        </is>
      </c>
      <c r="F50" s="4" t="inlineStr">
        <is>
          <t>PTL63</t>
        </is>
      </c>
      <c r="G50" s="6" t="n">
        <v>60</v>
      </c>
      <c r="H50" s="7" t="n">
        <v>10</v>
      </c>
      <c r="I50" s="4" t="inlineStr">
        <is>
          <t>Febrero 2026 (cajas)</t>
        </is>
      </c>
    </row>
    <row r="51">
      <c r="B51" s="4" t="inlineStr">
        <is>
          <t>M0057</t>
        </is>
      </c>
      <c r="C51" s="4" t="inlineStr">
        <is>
          <t>2025-10-01</t>
        </is>
      </c>
      <c r="D51" s="4" t="inlineStr">
        <is>
          <t>Sell In</t>
        </is>
      </c>
      <c r="E51" s="4" t="inlineStr">
        <is>
          <t>Juguetron</t>
        </is>
      </c>
      <c r="F51" s="4" t="inlineStr">
        <is>
          <t>PTL333</t>
        </is>
      </c>
      <c r="G51" s="6" t="n">
        <v>105</v>
      </c>
      <c r="H51" s="7" t="n">
        <v>21</v>
      </c>
      <c r="I51" s="4" t="inlineStr">
        <is>
          <t>Octubre 2025 (cajas)</t>
        </is>
      </c>
    </row>
    <row r="52">
      <c r="B52" s="4" t="inlineStr">
        <is>
          <t>M0058</t>
        </is>
      </c>
      <c r="C52" s="4" t="inlineStr">
        <is>
          <t>2026-01-01</t>
        </is>
      </c>
      <c r="D52" s="4" t="inlineStr">
        <is>
          <t>Sell In</t>
        </is>
      </c>
      <c r="E52" s="4" t="inlineStr">
        <is>
          <t>Juguetron</t>
        </is>
      </c>
      <c r="F52" s="4" t="inlineStr">
        <is>
          <t>PTL333</t>
        </is>
      </c>
      <c r="G52" s="6" t="n">
        <v>25</v>
      </c>
      <c r="H52" s="7" t="n">
        <v>5</v>
      </c>
      <c r="I52" s="4" t="inlineStr">
        <is>
          <t>Enero 2026 (unidades)</t>
        </is>
      </c>
    </row>
    <row r="53">
      <c r="B53" s="4" t="inlineStr">
        <is>
          <t>M0059</t>
        </is>
      </c>
      <c r="C53" s="4" t="inlineStr">
        <is>
          <t>2026-02-01</t>
        </is>
      </c>
      <c r="D53" s="4" t="inlineStr">
        <is>
          <t>Sell In</t>
        </is>
      </c>
      <c r="E53" s="4" t="inlineStr">
        <is>
          <t>Juguetron</t>
        </is>
      </c>
      <c r="F53" s="4" t="inlineStr">
        <is>
          <t>PTL333</t>
        </is>
      </c>
      <c r="G53" s="6" t="n">
        <v>10</v>
      </c>
      <c r="H53" s="7" t="n">
        <v>2</v>
      </c>
      <c r="I53" s="4" t="inlineStr">
        <is>
          <t>Febrero 2026 (cajas)</t>
        </is>
      </c>
    </row>
    <row r="54">
      <c r="B54" s="4" t="inlineStr">
        <is>
          <t>M0060</t>
        </is>
      </c>
      <c r="C54" s="4" t="inlineStr">
        <is>
          <t>2025-10-01</t>
        </is>
      </c>
      <c r="D54" s="4" t="inlineStr">
        <is>
          <t>Sell In</t>
        </is>
      </c>
      <c r="E54" s="4" t="inlineStr">
        <is>
          <t>Juguetibici</t>
        </is>
      </c>
      <c r="F54" s="4" t="inlineStr">
        <is>
          <t>PT32</t>
        </is>
      </c>
      <c r="G54" s="6" t="n">
        <v>456</v>
      </c>
      <c r="H54" s="7" t="n">
        <v>76</v>
      </c>
      <c r="I54" s="4" t="inlineStr">
        <is>
          <t>Octubre 2025 (cajas)</t>
        </is>
      </c>
    </row>
    <row r="55">
      <c r="B55" s="4" t="inlineStr">
        <is>
          <t>M0061</t>
        </is>
      </c>
      <c r="C55" s="4" t="inlineStr">
        <is>
          <t>2025-10-01</t>
        </is>
      </c>
      <c r="D55" s="4" t="inlineStr">
        <is>
          <t>Sell In</t>
        </is>
      </c>
      <c r="E55" s="4" t="inlineStr">
        <is>
          <t>Juguetibici</t>
        </is>
      </c>
      <c r="F55" s="4" t="inlineStr">
        <is>
          <t>PTJ48</t>
        </is>
      </c>
      <c r="G55" s="6" t="n">
        <v>420</v>
      </c>
      <c r="H55" s="7" t="n">
        <v>70</v>
      </c>
      <c r="I55" s="4" t="inlineStr">
        <is>
          <t>Octubre 2025 (cajas)</t>
        </is>
      </c>
    </row>
    <row r="56">
      <c r="B56" s="4" t="inlineStr">
        <is>
          <t>M0062</t>
        </is>
      </c>
      <c r="C56" s="4" t="inlineStr">
        <is>
          <t>2025-10-01</t>
        </is>
      </c>
      <c r="D56" s="4" t="inlineStr">
        <is>
          <t>Sell In</t>
        </is>
      </c>
      <c r="E56" s="4" t="inlineStr">
        <is>
          <t>Juguetibici</t>
        </is>
      </c>
      <c r="F56" s="4" t="inlineStr">
        <is>
          <t>PT61</t>
        </is>
      </c>
      <c r="G56" s="6" t="n">
        <v>456</v>
      </c>
      <c r="H56" s="7" t="n">
        <v>76</v>
      </c>
      <c r="I56" s="4" t="inlineStr">
        <is>
          <t>Octubre 2025 (cajas)</t>
        </is>
      </c>
    </row>
    <row r="57">
      <c r="B57" s="4" t="inlineStr">
        <is>
          <t>M0063</t>
        </is>
      </c>
      <c r="C57" s="4" t="inlineStr">
        <is>
          <t>2025-10-01</t>
        </is>
      </c>
      <c r="D57" s="4" t="inlineStr">
        <is>
          <t>Sell In</t>
        </is>
      </c>
      <c r="E57" s="4" t="inlineStr">
        <is>
          <t>Juguetibici</t>
        </is>
      </c>
      <c r="F57" s="4" t="inlineStr">
        <is>
          <t>PT63</t>
        </is>
      </c>
      <c r="G57" s="6" t="n">
        <v>380</v>
      </c>
      <c r="H57" s="7" t="n">
        <v>76</v>
      </c>
      <c r="I57" s="4" t="inlineStr">
        <is>
          <t>Octubre 2025 (cajas)</t>
        </is>
      </c>
    </row>
    <row r="58">
      <c r="B58" s="4" t="inlineStr">
        <is>
          <t>M0064</t>
        </is>
      </c>
      <c r="C58" s="4" t="inlineStr">
        <is>
          <t>2025-10-01</t>
        </is>
      </c>
      <c r="D58" s="4" t="inlineStr">
        <is>
          <t>Sell In</t>
        </is>
      </c>
      <c r="E58" s="4" t="inlineStr">
        <is>
          <t>Juguetibici</t>
        </is>
      </c>
      <c r="F58" s="4" t="inlineStr">
        <is>
          <t>PT60-GID</t>
        </is>
      </c>
      <c r="G58" s="6" t="n">
        <v>216</v>
      </c>
      <c r="H58" s="7" t="n">
        <v>27</v>
      </c>
      <c r="I58" s="4" t="inlineStr">
        <is>
          <t>Octubre 2025 (cajas)</t>
        </is>
      </c>
    </row>
    <row r="59">
      <c r="B59" s="4" t="inlineStr">
        <is>
          <t>M0065</t>
        </is>
      </c>
      <c r="C59" s="4" t="inlineStr">
        <is>
          <t>2025-10-01</t>
        </is>
      </c>
      <c r="D59" s="4" t="inlineStr">
        <is>
          <t>Sell In</t>
        </is>
      </c>
      <c r="E59" s="4" t="inlineStr">
        <is>
          <t>Juguetibici</t>
        </is>
      </c>
      <c r="F59" s="4" t="inlineStr">
        <is>
          <t>PT80</t>
        </is>
      </c>
      <c r="G59" s="6" t="n">
        <v>216</v>
      </c>
      <c r="H59" s="7" t="n">
        <v>27</v>
      </c>
      <c r="I59" s="4" t="inlineStr">
        <is>
          <t>Octubre 2025 (cajas)</t>
        </is>
      </c>
    </row>
    <row r="60">
      <c r="B60" s="4" t="inlineStr">
        <is>
          <t>M0066</t>
        </is>
      </c>
      <c r="C60" s="4" t="inlineStr">
        <is>
          <t>2025-10-01</t>
        </is>
      </c>
      <c r="D60" s="4" t="inlineStr">
        <is>
          <t>Sell In</t>
        </is>
      </c>
      <c r="E60" s="4" t="inlineStr">
        <is>
          <t>Juguetibici</t>
        </is>
      </c>
      <c r="F60" s="4" t="inlineStr">
        <is>
          <t>PT101</t>
        </is>
      </c>
      <c r="G60" s="6" t="n">
        <v>210</v>
      </c>
      <c r="H60" s="7" t="n">
        <v>70</v>
      </c>
      <c r="I60" s="4" t="inlineStr">
        <is>
          <t>Octubre 2025 (cajas)</t>
        </is>
      </c>
    </row>
    <row r="61">
      <c r="B61" s="4" t="inlineStr">
        <is>
          <t>M0067</t>
        </is>
      </c>
      <c r="C61" s="4" t="inlineStr">
        <is>
          <t>2025-10-01</t>
        </is>
      </c>
      <c r="D61" s="4" t="inlineStr">
        <is>
          <t>Sell In</t>
        </is>
      </c>
      <c r="E61" s="4" t="inlineStr">
        <is>
          <t>Juguetibici</t>
        </is>
      </c>
      <c r="F61" s="4" t="inlineStr">
        <is>
          <t>PTM30</t>
        </is>
      </c>
      <c r="G61" s="6" t="n">
        <v>534</v>
      </c>
      <c r="H61" s="7" t="n">
        <v>89</v>
      </c>
      <c r="I61" s="4" t="inlineStr">
        <is>
          <t>Octubre 2025 (cajas)</t>
        </is>
      </c>
    </row>
    <row r="62">
      <c r="B62" s="4" t="inlineStr">
        <is>
          <t>M0068</t>
        </is>
      </c>
      <c r="C62" s="4" t="inlineStr">
        <is>
          <t>2025-10-01</t>
        </is>
      </c>
      <c r="D62" s="4" t="inlineStr">
        <is>
          <t>Sell In</t>
        </is>
      </c>
      <c r="E62" s="4" t="inlineStr">
        <is>
          <t>Juguetibici</t>
        </is>
      </c>
      <c r="F62" s="4" t="inlineStr">
        <is>
          <t>PTM61</t>
        </is>
      </c>
      <c r="G62" s="6" t="n">
        <v>960</v>
      </c>
      <c r="H62" s="7" t="n">
        <v>48</v>
      </c>
      <c r="I62" s="4" t="inlineStr">
        <is>
          <t>Octubre 2025 (cajas)</t>
        </is>
      </c>
    </row>
    <row r="63">
      <c r="B63" s="4" t="inlineStr">
        <is>
          <t>M0069</t>
        </is>
      </c>
      <c r="C63" s="4" t="inlineStr">
        <is>
          <t>2025-10-01</t>
        </is>
      </c>
      <c r="D63" s="4" t="inlineStr">
        <is>
          <t>Sell In</t>
        </is>
      </c>
      <c r="E63" s="4" t="inlineStr">
        <is>
          <t>Juguetibici</t>
        </is>
      </c>
      <c r="F63" s="4" t="inlineStr">
        <is>
          <t>PTM101</t>
        </is>
      </c>
      <c r="G63" s="6" t="n">
        <v>414</v>
      </c>
      <c r="H63" s="7" t="n">
        <v>69</v>
      </c>
      <c r="I63" s="4" t="inlineStr">
        <is>
          <t>Octubre 2025 (cajas)</t>
        </is>
      </c>
    </row>
    <row r="64">
      <c r="B64" s="4" t="inlineStr">
        <is>
          <t>M0070</t>
        </is>
      </c>
      <c r="C64" s="4" t="inlineStr">
        <is>
          <t>2025-10-01</t>
        </is>
      </c>
      <c r="D64" s="4" t="inlineStr">
        <is>
          <t>Sell In</t>
        </is>
      </c>
      <c r="E64" s="4" t="inlineStr">
        <is>
          <t>Juguetibici</t>
        </is>
      </c>
      <c r="F64" s="4" t="inlineStr">
        <is>
          <t>PTL63</t>
        </is>
      </c>
      <c r="G64" s="6" t="n">
        <v>126</v>
      </c>
      <c r="H64" s="7" t="n">
        <v>21</v>
      </c>
      <c r="I64" s="4" t="inlineStr">
        <is>
          <t>Octubre 2025 (cajas)</t>
        </is>
      </c>
    </row>
    <row r="65">
      <c r="B65" s="4" t="inlineStr">
        <is>
          <t>M0071</t>
        </is>
      </c>
      <c r="C65" s="4" t="inlineStr">
        <is>
          <t>2025-10-01</t>
        </is>
      </c>
      <c r="D65" s="4" t="inlineStr">
        <is>
          <t>Sell In</t>
        </is>
      </c>
      <c r="E65" s="4" t="inlineStr">
        <is>
          <t>Juguetibici</t>
        </is>
      </c>
      <c r="F65" s="4" t="inlineStr">
        <is>
          <t>PTL333</t>
        </is>
      </c>
      <c r="G65" s="6" t="n">
        <v>105</v>
      </c>
      <c r="H65" s="7" t="n">
        <v>21</v>
      </c>
      <c r="I65" s="4" t="inlineStr">
        <is>
          <t>Octubre 2025 (cajas)</t>
        </is>
      </c>
    </row>
    <row r="66">
      <c r="B66" s="4" t="inlineStr">
        <is>
          <t>M0072</t>
        </is>
      </c>
      <c r="C66" s="4" t="inlineStr">
        <is>
          <t>2026-04-01</t>
        </is>
      </c>
      <c r="D66" s="4" t="inlineStr">
        <is>
          <t>Sell In</t>
        </is>
      </c>
      <c r="E66" s="4" t="inlineStr">
        <is>
          <t>TRUs</t>
        </is>
      </c>
      <c r="F66" s="4" t="inlineStr">
        <is>
          <t>PT32</t>
        </is>
      </c>
      <c r="G66" s="6" t="n">
        <v>54</v>
      </c>
      <c r="H66" s="7" t="n">
        <v>9</v>
      </c>
      <c r="I66" s="4" t="inlineStr">
        <is>
          <t>Abril 2026 (cajas)</t>
        </is>
      </c>
    </row>
    <row r="67">
      <c r="B67" s="4" t="inlineStr">
        <is>
          <t>M0073</t>
        </is>
      </c>
      <c r="C67" s="4" t="inlineStr">
        <is>
          <t>2026-04-01</t>
        </is>
      </c>
      <c r="D67" s="4" t="inlineStr">
        <is>
          <t>Sell In</t>
        </is>
      </c>
      <c r="E67" s="4" t="inlineStr">
        <is>
          <t>TRUs</t>
        </is>
      </c>
      <c r="F67" s="4" t="inlineStr">
        <is>
          <t>PTJ48</t>
        </is>
      </c>
      <c r="G67" s="6" t="n">
        <v>54</v>
      </c>
      <c r="H67" s="7" t="n">
        <v>9</v>
      </c>
      <c r="I67" s="4" t="inlineStr">
        <is>
          <t>Abril 2026 (cajas)</t>
        </is>
      </c>
    </row>
    <row r="68">
      <c r="B68" s="4" t="inlineStr">
        <is>
          <t>M0074</t>
        </is>
      </c>
      <c r="C68" s="4" t="inlineStr">
        <is>
          <t>2026-04-01</t>
        </is>
      </c>
      <c r="D68" s="4" t="inlineStr">
        <is>
          <t>Sell In</t>
        </is>
      </c>
      <c r="E68" s="4" t="inlineStr">
        <is>
          <t>TRUs</t>
        </is>
      </c>
      <c r="F68" s="4" t="inlineStr">
        <is>
          <t>PT61</t>
        </is>
      </c>
      <c r="G68" s="6" t="n">
        <v>54</v>
      </c>
      <c r="H68" s="7" t="n">
        <v>9</v>
      </c>
      <c r="I68" s="4" t="inlineStr">
        <is>
          <t>Abril 2026 (cajas)</t>
        </is>
      </c>
    </row>
    <row r="69">
      <c r="B69" s="4" t="inlineStr">
        <is>
          <t>M0075</t>
        </is>
      </c>
      <c r="C69" s="4" t="inlineStr">
        <is>
          <t>2026-04-01</t>
        </is>
      </c>
      <c r="D69" s="4" t="inlineStr">
        <is>
          <t>Sell In</t>
        </is>
      </c>
      <c r="E69" s="4" t="inlineStr">
        <is>
          <t>TRUs</t>
        </is>
      </c>
      <c r="F69" s="4" t="inlineStr">
        <is>
          <t>PT63</t>
        </is>
      </c>
      <c r="G69" s="6" t="n">
        <v>45</v>
      </c>
      <c r="H69" s="7" t="n">
        <v>9</v>
      </c>
      <c r="I69" s="4" t="inlineStr">
        <is>
          <t>Abril 2026 (cajas)</t>
        </is>
      </c>
    </row>
    <row r="70">
      <c r="B70" s="4" t="inlineStr">
        <is>
          <t>M0076</t>
        </is>
      </c>
      <c r="C70" s="4" t="inlineStr">
        <is>
          <t>2026-04-01</t>
        </is>
      </c>
      <c r="D70" s="4" t="inlineStr">
        <is>
          <t>Sell In</t>
        </is>
      </c>
      <c r="E70" s="4" t="inlineStr">
        <is>
          <t>TRUs</t>
        </is>
      </c>
      <c r="F70" s="4" t="inlineStr">
        <is>
          <t>PT60-GID</t>
        </is>
      </c>
      <c r="G70" s="6" t="n">
        <v>72</v>
      </c>
      <c r="H70" s="7" t="n">
        <v>9</v>
      </c>
      <c r="I70" s="4" t="inlineStr">
        <is>
          <t>Abril 2026 (cajas)</t>
        </is>
      </c>
    </row>
    <row r="71">
      <c r="B71" s="4" t="inlineStr">
        <is>
          <t>M0077</t>
        </is>
      </c>
      <c r="C71" s="4" t="inlineStr">
        <is>
          <t>2026-04-01</t>
        </is>
      </c>
      <c r="D71" s="4" t="inlineStr">
        <is>
          <t>Sell In</t>
        </is>
      </c>
      <c r="E71" s="4" t="inlineStr">
        <is>
          <t>TRUs</t>
        </is>
      </c>
      <c r="F71" s="4" t="inlineStr">
        <is>
          <t>PT80</t>
        </is>
      </c>
      <c r="G71" s="6" t="n">
        <v>40</v>
      </c>
      <c r="H71" s="7" t="n">
        <v>5</v>
      </c>
      <c r="I71" s="4" t="inlineStr">
        <is>
          <t>Abril 2026 (cajas)</t>
        </is>
      </c>
    </row>
    <row r="72">
      <c r="B72" s="4" t="inlineStr">
        <is>
          <t>M0078</t>
        </is>
      </c>
      <c r="C72" s="4" t="inlineStr">
        <is>
          <t>2026-04-01</t>
        </is>
      </c>
      <c r="D72" s="4" t="inlineStr">
        <is>
          <t>Sell In</t>
        </is>
      </c>
      <c r="E72" s="4" t="inlineStr">
        <is>
          <t>TRUs</t>
        </is>
      </c>
      <c r="F72" s="4" t="inlineStr">
        <is>
          <t>PT101</t>
        </is>
      </c>
      <c r="G72" s="6" t="n">
        <v>27</v>
      </c>
      <c r="H72" s="7" t="n">
        <v>9</v>
      </c>
      <c r="I72" s="4" t="inlineStr">
        <is>
          <t>Abril 2026 (cajas)</t>
        </is>
      </c>
    </row>
    <row r="73">
      <c r="B73" s="4" t="inlineStr">
        <is>
          <t>M0079</t>
        </is>
      </c>
      <c r="C73" s="4" t="inlineStr">
        <is>
          <t>2026-04-01</t>
        </is>
      </c>
      <c r="D73" s="4" t="inlineStr">
        <is>
          <t>Sell In</t>
        </is>
      </c>
      <c r="E73" s="4" t="inlineStr">
        <is>
          <t>TRUs</t>
        </is>
      </c>
      <c r="F73" s="4" t="inlineStr">
        <is>
          <t>PTM30</t>
        </is>
      </c>
      <c r="G73" s="6" t="n">
        <v>54</v>
      </c>
      <c r="H73" s="7" t="n">
        <v>9</v>
      </c>
      <c r="I73" s="4" t="inlineStr">
        <is>
          <t>Abril 2026 (cajas)</t>
        </is>
      </c>
    </row>
    <row r="74">
      <c r="B74" s="4" t="inlineStr">
        <is>
          <t>M0080</t>
        </is>
      </c>
      <c r="C74" s="4" t="inlineStr">
        <is>
          <t>2026-04-01</t>
        </is>
      </c>
      <c r="D74" s="4" t="inlineStr">
        <is>
          <t>Sell In</t>
        </is>
      </c>
      <c r="E74" s="4" t="inlineStr">
        <is>
          <t>TRUs</t>
        </is>
      </c>
      <c r="F74" s="4" t="inlineStr">
        <is>
          <t>PTM61</t>
        </is>
      </c>
      <c r="G74" s="6" t="n">
        <v>180</v>
      </c>
      <c r="H74" s="7" t="n">
        <v>9</v>
      </c>
      <c r="I74" s="4" t="inlineStr">
        <is>
          <t>Abril 2026 (cajas)</t>
        </is>
      </c>
    </row>
    <row r="75">
      <c r="B75" s="4" t="inlineStr">
        <is>
          <t>M0081</t>
        </is>
      </c>
      <c r="C75" s="4" t="inlineStr">
        <is>
          <t>2026-04-01</t>
        </is>
      </c>
      <c r="D75" s="4" t="inlineStr">
        <is>
          <t>Sell In</t>
        </is>
      </c>
      <c r="E75" s="4" t="inlineStr">
        <is>
          <t>TRUs</t>
        </is>
      </c>
      <c r="F75" s="4" t="inlineStr">
        <is>
          <t>PTM101</t>
        </is>
      </c>
      <c r="G75" s="6" t="n">
        <v>54</v>
      </c>
      <c r="H75" s="7" t="n">
        <v>9</v>
      </c>
      <c r="I75" s="4" t="inlineStr">
        <is>
          <t>Abril 2026 (cajas)</t>
        </is>
      </c>
    </row>
    <row r="76">
      <c r="B76" s="4" t="inlineStr">
        <is>
          <t>M0082</t>
        </is>
      </c>
      <c r="C76" s="4" t="inlineStr">
        <is>
          <t>2026-04-01</t>
        </is>
      </c>
      <c r="D76" s="4" t="inlineStr">
        <is>
          <t>Sell In</t>
        </is>
      </c>
      <c r="E76" s="4" t="inlineStr">
        <is>
          <t>TRUs</t>
        </is>
      </c>
      <c r="F76" s="4" t="inlineStr">
        <is>
          <t>PTL63</t>
        </is>
      </c>
      <c r="G76" s="6" t="n">
        <v>54</v>
      </c>
      <c r="H76" s="7" t="n">
        <v>9</v>
      </c>
      <c r="I76" s="4" t="inlineStr">
        <is>
          <t>Abril 2026 (cajas)</t>
        </is>
      </c>
    </row>
    <row r="77">
      <c r="B77" s="4" t="inlineStr">
        <is>
          <t>M0083</t>
        </is>
      </c>
      <c r="C77" s="4" t="inlineStr">
        <is>
          <t>2025-11-01</t>
        </is>
      </c>
      <c r="D77" s="4" t="inlineStr">
        <is>
          <t>Sell In</t>
        </is>
      </c>
      <c r="E77" s="4" t="inlineStr">
        <is>
          <t>Shopify</t>
        </is>
      </c>
      <c r="F77" s="4" t="inlineStr">
        <is>
          <t>PT32</t>
        </is>
      </c>
      <c r="G77" s="6" t="n">
        <v>2</v>
      </c>
      <c r="H77" s="7" t="n">
        <v>0.33</v>
      </c>
      <c r="I77" s="4" t="inlineStr">
        <is>
          <t>Noviembre 2025 (unidades)</t>
        </is>
      </c>
    </row>
    <row r="78">
      <c r="B78" s="4" t="inlineStr">
        <is>
          <t>M0084</t>
        </is>
      </c>
      <c r="C78" s="4" t="inlineStr">
        <is>
          <t>2025-11-01</t>
        </is>
      </c>
      <c r="D78" s="4" t="inlineStr">
        <is>
          <t>Sell In</t>
        </is>
      </c>
      <c r="E78" s="4" t="inlineStr">
        <is>
          <t>Shopify</t>
        </is>
      </c>
      <c r="F78" s="4" t="inlineStr">
        <is>
          <t>PTJ48</t>
        </is>
      </c>
      <c r="G78" s="6" t="n">
        <v>1</v>
      </c>
      <c r="H78" s="7" t="n">
        <v>0.17</v>
      </c>
      <c r="I78" s="4" t="inlineStr">
        <is>
          <t>Noviembre 2025 (unidades)</t>
        </is>
      </c>
    </row>
    <row r="79">
      <c r="B79" s="4" t="inlineStr">
        <is>
          <t>M0085</t>
        </is>
      </c>
      <c r="C79" s="4" t="inlineStr">
        <is>
          <t>2025-12-01</t>
        </is>
      </c>
      <c r="D79" s="4" t="inlineStr">
        <is>
          <t>Sell In</t>
        </is>
      </c>
      <c r="E79" s="4" t="inlineStr">
        <is>
          <t>Shopify</t>
        </is>
      </c>
      <c r="F79" s="4" t="inlineStr">
        <is>
          <t>PTJ48</t>
        </is>
      </c>
      <c r="G79" s="6" t="n">
        <v>1</v>
      </c>
      <c r="H79" s="7" t="n">
        <v>0.17</v>
      </c>
      <c r="I79" s="4" t="inlineStr">
        <is>
          <t>Diciembre 2025 (unidades)</t>
        </is>
      </c>
    </row>
    <row r="80">
      <c r="B80" s="4" t="inlineStr">
        <is>
          <t>M0086</t>
        </is>
      </c>
      <c r="C80" s="4" t="inlineStr">
        <is>
          <t>2025-12-01</t>
        </is>
      </c>
      <c r="D80" s="4" t="inlineStr">
        <is>
          <t>Sell In</t>
        </is>
      </c>
      <c r="E80" s="4" t="inlineStr">
        <is>
          <t>Shopify</t>
        </is>
      </c>
      <c r="F80" s="4" t="inlineStr">
        <is>
          <t>PT60-GID</t>
        </is>
      </c>
      <c r="G80" s="6" t="n">
        <v>1</v>
      </c>
      <c r="H80" s="7" t="n">
        <v>0.12</v>
      </c>
      <c r="I80" s="4" t="inlineStr">
        <is>
          <t>Diciembre 2025 (unidades)</t>
        </is>
      </c>
    </row>
    <row r="81">
      <c r="B81" s="4" t="inlineStr">
        <is>
          <t>M0087</t>
        </is>
      </c>
      <c r="C81" s="4" t="inlineStr">
        <is>
          <t>2025-12-01</t>
        </is>
      </c>
      <c r="D81" s="4" t="inlineStr">
        <is>
          <t>Sell In</t>
        </is>
      </c>
      <c r="E81" s="4" t="inlineStr">
        <is>
          <t>Shopify</t>
        </is>
      </c>
      <c r="F81" s="4" t="inlineStr">
        <is>
          <t>PT80</t>
        </is>
      </c>
      <c r="G81" s="6" t="n">
        <v>1</v>
      </c>
      <c r="H81" s="7" t="n">
        <v>0.12</v>
      </c>
      <c r="I81" s="4" t="inlineStr">
        <is>
          <t>Diciembre 2025 (unidades)</t>
        </is>
      </c>
    </row>
    <row r="82">
      <c r="B82" s="4" t="inlineStr">
        <is>
          <t>M0088</t>
        </is>
      </c>
      <c r="C82" s="4" t="inlineStr">
        <is>
          <t>2025-12-01</t>
        </is>
      </c>
      <c r="D82" s="4" t="inlineStr">
        <is>
          <t>Sell In</t>
        </is>
      </c>
      <c r="E82" s="4" t="inlineStr">
        <is>
          <t>Shopify</t>
        </is>
      </c>
      <c r="F82" s="4" t="inlineStr">
        <is>
          <t>PTM61</t>
        </is>
      </c>
      <c r="G82" s="6" t="n">
        <v>1</v>
      </c>
      <c r="H82" s="7" t="n">
        <v>0.05</v>
      </c>
      <c r="I82" s="4" t="inlineStr">
        <is>
          <t>Diciembre 2025 (unidades)</t>
        </is>
      </c>
    </row>
    <row r="83">
      <c r="B83" s="4" t="inlineStr">
        <is>
          <t>M0089</t>
        </is>
      </c>
      <c r="C83" s="4" t="inlineStr">
        <is>
          <t>2025-12-01</t>
        </is>
      </c>
      <c r="D83" s="4" t="inlineStr">
        <is>
          <t>Sell In</t>
        </is>
      </c>
      <c r="E83" s="4" t="inlineStr">
        <is>
          <t>Shopify</t>
        </is>
      </c>
      <c r="F83" s="4" t="inlineStr">
        <is>
          <t>PTL333</t>
        </is>
      </c>
      <c r="G83" s="6" t="n">
        <v>1</v>
      </c>
      <c r="H83" s="7" t="n">
        <v>0.2</v>
      </c>
      <c r="I83" s="4" t="inlineStr">
        <is>
          <t>Diciembre 2025 (unidades)</t>
        </is>
      </c>
    </row>
    <row r="84">
      <c r="B84" s="4" t="inlineStr">
        <is>
          <t>M0090</t>
        </is>
      </c>
      <c r="C84" s="4" t="inlineStr">
        <is>
          <t>2026-02-01</t>
        </is>
      </c>
      <c r="D84" s="4" t="inlineStr">
        <is>
          <t>Sell In</t>
        </is>
      </c>
      <c r="E84" s="4" t="inlineStr">
        <is>
          <t>walmart.com</t>
        </is>
      </c>
      <c r="F84" s="4" t="inlineStr">
        <is>
          <t>PTM61</t>
        </is>
      </c>
      <c r="G84" s="6" t="n">
        <v>1</v>
      </c>
      <c r="H84" s="7" t="n">
        <v>0.05</v>
      </c>
      <c r="I84" s="4" t="inlineStr">
        <is>
          <t>Febrero 2026 (unidades)</t>
        </is>
      </c>
    </row>
    <row r="85">
      <c r="B85" s="4" t="inlineStr">
        <is>
          <t>M0091</t>
        </is>
      </c>
      <c r="C85" s="4" t="inlineStr">
        <is>
          <t>2026-03-01</t>
        </is>
      </c>
      <c r="D85" s="4" t="inlineStr">
        <is>
          <t>Sell In</t>
        </is>
      </c>
      <c r="E85" s="4" t="inlineStr">
        <is>
          <t>Nelo</t>
        </is>
      </c>
      <c r="F85" s="4" t="inlineStr">
        <is>
          <t>PT60-GID</t>
        </is>
      </c>
      <c r="G85" s="6" t="n">
        <v>1</v>
      </c>
      <c r="H85" s="7" t="n">
        <v>0.12</v>
      </c>
      <c r="I85" s="4" t="inlineStr">
        <is>
          <t>Marzo 2026 (unidades)</t>
        </is>
      </c>
    </row>
    <row r="86">
      <c r="B86" s="4" t="inlineStr">
        <is>
          <t>M0092</t>
        </is>
      </c>
      <c r="C86" s="4" t="inlineStr">
        <is>
          <t>2026-03-01</t>
        </is>
      </c>
      <c r="D86" s="4" t="inlineStr">
        <is>
          <t>Sell In</t>
        </is>
      </c>
      <c r="E86" s="4" t="inlineStr">
        <is>
          <t>Nelo</t>
        </is>
      </c>
      <c r="F86" s="4" t="inlineStr">
        <is>
          <t>PTM30</t>
        </is>
      </c>
      <c r="G86" s="6" t="n">
        <v>1</v>
      </c>
      <c r="H86" s="7" t="n">
        <v>0.17</v>
      </c>
      <c r="I86" s="4" t="inlineStr">
        <is>
          <t>Marzo 2026 (unidades)</t>
        </is>
      </c>
    </row>
    <row r="87">
      <c r="B87" s="4" t="inlineStr">
        <is>
          <t>M0093</t>
        </is>
      </c>
      <c r="C87" s="4" t="inlineStr">
        <is>
          <t>2026-03-01</t>
        </is>
      </c>
      <c r="D87" s="4" t="inlineStr">
        <is>
          <t>Sell In</t>
        </is>
      </c>
      <c r="E87" s="4" t="inlineStr">
        <is>
          <t>Bazares</t>
        </is>
      </c>
      <c r="F87" s="4" t="inlineStr">
        <is>
          <t>PT32</t>
        </is>
      </c>
      <c r="G87" s="6" t="n">
        <v>1</v>
      </c>
      <c r="H87" s="7" t="n">
        <v>0.17</v>
      </c>
      <c r="I87" s="4" t="inlineStr">
        <is>
          <t>Marzo 2026 (unidades)</t>
        </is>
      </c>
    </row>
    <row r="88">
      <c r="B88" s="4" t="inlineStr">
        <is>
          <t>M0094</t>
        </is>
      </c>
      <c r="C88" s="4" t="inlineStr">
        <is>
          <t>2026-03-01</t>
        </is>
      </c>
      <c r="D88" s="4" t="inlineStr">
        <is>
          <t>Sell In</t>
        </is>
      </c>
      <c r="E88" s="4" t="inlineStr">
        <is>
          <t>Bazares</t>
        </is>
      </c>
      <c r="F88" s="4" t="inlineStr">
        <is>
          <t>PTJ48</t>
        </is>
      </c>
      <c r="G88" s="6" t="n">
        <v>3</v>
      </c>
      <c r="H88" s="7" t="n">
        <v>0.5</v>
      </c>
      <c r="I88" s="4" t="inlineStr">
        <is>
          <t>Marzo 2026 (unidades)</t>
        </is>
      </c>
    </row>
    <row r="89">
      <c r="B89" s="4" t="inlineStr">
        <is>
          <t>M0095</t>
        </is>
      </c>
      <c r="C89" s="4" t="inlineStr">
        <is>
          <t>2026-03-01</t>
        </is>
      </c>
      <c r="D89" s="4" t="inlineStr">
        <is>
          <t>Sell In</t>
        </is>
      </c>
      <c r="E89" s="4" t="inlineStr">
        <is>
          <t>Bazares</t>
        </is>
      </c>
      <c r="F89" s="4" t="inlineStr">
        <is>
          <t>PT63</t>
        </is>
      </c>
      <c r="G89" s="6" t="n">
        <v>1</v>
      </c>
      <c r="H89" s="7" t="n">
        <v>0.2</v>
      </c>
      <c r="I89" s="4" t="inlineStr">
        <is>
          <t>Marzo 2026 (unidades)</t>
        </is>
      </c>
    </row>
    <row r="90">
      <c r="B90" s="4" t="inlineStr">
        <is>
          <t>M0096</t>
        </is>
      </c>
      <c r="C90" s="4" t="inlineStr">
        <is>
          <t>2026-03-01</t>
        </is>
      </c>
      <c r="D90" s="4" t="inlineStr">
        <is>
          <t>Sell In</t>
        </is>
      </c>
      <c r="E90" s="4" t="inlineStr">
        <is>
          <t>Bazares</t>
        </is>
      </c>
      <c r="F90" s="4" t="inlineStr">
        <is>
          <t>PT60-GID</t>
        </is>
      </c>
      <c r="G90" s="6" t="n">
        <v>1</v>
      </c>
      <c r="H90" s="7" t="n">
        <v>0.12</v>
      </c>
      <c r="I90" s="4" t="inlineStr">
        <is>
          <t>Marzo 2026 (unidades)</t>
        </is>
      </c>
    </row>
    <row r="91">
      <c r="B91" s="4" t="inlineStr">
        <is>
          <t>M0097</t>
        </is>
      </c>
      <c r="C91" s="4" t="inlineStr">
        <is>
          <t>2026-03-01</t>
        </is>
      </c>
      <c r="D91" s="4" t="inlineStr">
        <is>
          <t>Sell In</t>
        </is>
      </c>
      <c r="E91" s="4" t="inlineStr">
        <is>
          <t>Bazares</t>
        </is>
      </c>
      <c r="F91" s="4" t="inlineStr">
        <is>
          <t>PT80</t>
        </is>
      </c>
      <c r="G91" s="6" t="n">
        <v>1</v>
      </c>
      <c r="H91" s="7" t="n">
        <v>0.12</v>
      </c>
      <c r="I91" s="4" t="inlineStr">
        <is>
          <t>Marzo 2026 (unidades)</t>
        </is>
      </c>
    </row>
    <row r="92">
      <c r="B92" s="4" t="inlineStr">
        <is>
          <t>M0098</t>
        </is>
      </c>
      <c r="C92" s="4" t="inlineStr">
        <is>
          <t>2026-03-01</t>
        </is>
      </c>
      <c r="D92" s="4" t="inlineStr">
        <is>
          <t>Sell In</t>
        </is>
      </c>
      <c r="E92" s="4" t="inlineStr">
        <is>
          <t>Bazares</t>
        </is>
      </c>
      <c r="F92" s="4" t="inlineStr">
        <is>
          <t>PTM30</t>
        </is>
      </c>
      <c r="G92" s="6" t="n">
        <v>10</v>
      </c>
      <c r="H92" s="7" t="n">
        <v>1.67</v>
      </c>
      <c r="I92" s="4" t="inlineStr">
        <is>
          <t>Marzo 2026 (unidades)</t>
        </is>
      </c>
    </row>
    <row r="93">
      <c r="B93" s="4" t="inlineStr">
        <is>
          <t>M0099</t>
        </is>
      </c>
      <c r="C93" s="4" t="inlineStr">
        <is>
          <t>2026-03-01</t>
        </is>
      </c>
      <c r="D93" s="4" t="inlineStr">
        <is>
          <t>Sell In</t>
        </is>
      </c>
      <c r="E93" s="4" t="inlineStr">
        <is>
          <t>Bazares</t>
        </is>
      </c>
      <c r="F93" s="4" t="inlineStr">
        <is>
          <t>PTM61</t>
        </is>
      </c>
      <c r="G93" s="6" t="n">
        <v>2</v>
      </c>
      <c r="H93" s="7" t="n">
        <v>0.1</v>
      </c>
      <c r="I93" s="4" t="inlineStr">
        <is>
          <t>Marzo 2026 (unidades)</t>
        </is>
      </c>
    </row>
    <row r="94">
      <c r="B94" s="4" t="inlineStr">
        <is>
          <t>M0100</t>
        </is>
      </c>
      <c r="C94" s="4" t="inlineStr">
        <is>
          <t>2026-03-01</t>
        </is>
      </c>
      <c r="D94" s="4" t="inlineStr">
        <is>
          <t>Sell In</t>
        </is>
      </c>
      <c r="E94" s="4" t="inlineStr">
        <is>
          <t>Bazares</t>
        </is>
      </c>
      <c r="F94" s="4" t="inlineStr">
        <is>
          <t>PTM101</t>
        </is>
      </c>
      <c r="G94" s="6" t="n">
        <v>6</v>
      </c>
      <c r="H94" s="7" t="n">
        <v>1</v>
      </c>
      <c r="I94" s="4" t="inlineStr">
        <is>
          <t>Marzo 2026 (unidades)</t>
        </is>
      </c>
    </row>
    <row r="95">
      <c r="B95" s="4" t="inlineStr">
        <is>
          <t>M0101</t>
        </is>
      </c>
      <c r="C95" s="4" t="inlineStr">
        <is>
          <t>2026-03-01</t>
        </is>
      </c>
      <c r="D95" s="4" t="inlineStr">
        <is>
          <t>Sell In</t>
        </is>
      </c>
      <c r="E95" s="4" t="inlineStr">
        <is>
          <t>Bazares</t>
        </is>
      </c>
      <c r="F95" s="4" t="inlineStr">
        <is>
          <t>PTL333</t>
        </is>
      </c>
      <c r="G95" s="6" t="n">
        <v>1</v>
      </c>
      <c r="H95" s="7" t="n">
        <v>0.2</v>
      </c>
      <c r="I95" s="4" t="inlineStr">
        <is>
          <t>Marzo 2026 (unidades)</t>
        </is>
      </c>
    </row>
    <row r="96">
      <c r="B96" s="4" t="inlineStr">
        <is>
          <t>M0102</t>
        </is>
      </c>
      <c r="C96" s="4" t="inlineStr">
        <is>
          <t>2026-02-01</t>
        </is>
      </c>
      <c r="D96" s="4" t="inlineStr">
        <is>
          <t>Sell In</t>
        </is>
      </c>
      <c r="E96" s="4" t="inlineStr">
        <is>
          <t>Mercado Libre</t>
        </is>
      </c>
      <c r="F96" s="4" t="inlineStr">
        <is>
          <t>PTJ48</t>
        </is>
      </c>
      <c r="G96" s="6" t="n">
        <v>1</v>
      </c>
      <c r="H96" s="7" t="n">
        <v>0.17</v>
      </c>
      <c r="I96" s="4" t="inlineStr">
        <is>
          <t>Febrero 2026 (unidades)</t>
        </is>
      </c>
    </row>
    <row r="97">
      <c r="B97" s="4" t="inlineStr">
        <is>
          <t>M0103</t>
        </is>
      </c>
      <c r="C97" s="4" t="inlineStr">
        <is>
          <t>2026-03-01</t>
        </is>
      </c>
      <c r="D97" s="4" t="inlineStr">
        <is>
          <t>Sell In</t>
        </is>
      </c>
      <c r="E97" s="4" t="inlineStr">
        <is>
          <t>Mercado Libre</t>
        </is>
      </c>
      <c r="F97" s="4" t="inlineStr">
        <is>
          <t>PT60-GID</t>
        </is>
      </c>
      <c r="G97" s="6" t="n">
        <v>1</v>
      </c>
      <c r="H97" s="7" t="n">
        <v>0.12</v>
      </c>
      <c r="I97" s="4" t="inlineStr">
        <is>
          <t>Marzo 2026 (unidades)</t>
        </is>
      </c>
    </row>
    <row r="98">
      <c r="B98" s="4" t="inlineStr">
        <is>
          <t>M0104</t>
        </is>
      </c>
      <c r="C98" s="4" t="inlineStr">
        <is>
          <t>2026-05-01</t>
        </is>
      </c>
      <c r="D98" s="4" t="inlineStr">
        <is>
          <t>Sell In</t>
        </is>
      </c>
      <c r="E98" s="4" t="inlineStr">
        <is>
          <t>Mercado Libre</t>
        </is>
      </c>
      <c r="F98" s="4" t="inlineStr">
        <is>
          <t>PT60-GID</t>
        </is>
      </c>
      <c r="G98" s="6" t="n">
        <v>2</v>
      </c>
      <c r="H98" s="7" t="n">
        <v>0.25</v>
      </c>
      <c r="I98" s="4" t="inlineStr">
        <is>
          <t>Mayo 2026 (unidades)</t>
        </is>
      </c>
    </row>
    <row r="99">
      <c r="B99" s="4" t="inlineStr">
        <is>
          <t>M0105</t>
        </is>
      </c>
      <c r="C99" s="4" t="inlineStr">
        <is>
          <t>2026-04-01</t>
        </is>
      </c>
      <c r="D99" s="4" t="inlineStr">
        <is>
          <t>Sell In</t>
        </is>
      </c>
      <c r="E99" s="4" t="inlineStr">
        <is>
          <t>Mercado Libre</t>
        </is>
      </c>
      <c r="F99" s="4" t="inlineStr">
        <is>
          <t>PT80</t>
        </is>
      </c>
      <c r="G99" s="6" t="n">
        <v>2</v>
      </c>
      <c r="H99" s="7" t="n">
        <v>0.25</v>
      </c>
      <c r="I99" s="4" t="inlineStr">
        <is>
          <t>Abril 2026 (unidades)</t>
        </is>
      </c>
    </row>
    <row r="100">
      <c r="B100" s="4" t="inlineStr">
        <is>
          <t>M0106</t>
        </is>
      </c>
      <c r="C100" s="4" t="inlineStr">
        <is>
          <t>2026-03-01</t>
        </is>
      </c>
      <c r="D100" s="4" t="inlineStr">
        <is>
          <t>Sell In</t>
        </is>
      </c>
      <c r="E100" s="4" t="inlineStr">
        <is>
          <t>Mercado Libre</t>
        </is>
      </c>
      <c r="F100" s="4" t="inlineStr">
        <is>
          <t>PTM30</t>
        </is>
      </c>
      <c r="G100" s="6" t="n">
        <v>3</v>
      </c>
      <c r="H100" s="7" t="n">
        <v>0.5</v>
      </c>
      <c r="I100" s="4" t="inlineStr">
        <is>
          <t>Marzo 2026 (unidades)</t>
        </is>
      </c>
    </row>
    <row r="101">
      <c r="B101" s="4" t="inlineStr">
        <is>
          <t>M0107</t>
        </is>
      </c>
      <c r="C101" s="4" t="inlineStr">
        <is>
          <t>2026-04-01</t>
        </is>
      </c>
      <c r="D101" s="4" t="inlineStr">
        <is>
          <t>Sell In</t>
        </is>
      </c>
      <c r="E101" s="4" t="inlineStr">
        <is>
          <t>Mercado Libre</t>
        </is>
      </c>
      <c r="F101" s="4" t="inlineStr">
        <is>
          <t>PTM30</t>
        </is>
      </c>
      <c r="G101" s="6" t="n">
        <v>2</v>
      </c>
      <c r="H101" s="7" t="n">
        <v>0.33</v>
      </c>
      <c r="I101" s="4" t="inlineStr">
        <is>
          <t>Abril 2026 (unidades)</t>
        </is>
      </c>
    </row>
    <row r="102">
      <c r="B102" s="4" t="inlineStr">
        <is>
          <t>M0108</t>
        </is>
      </c>
      <c r="C102" s="4" t="inlineStr">
        <is>
          <t>2026-05-01</t>
        </is>
      </c>
      <c r="D102" s="4" t="inlineStr">
        <is>
          <t>Sell In</t>
        </is>
      </c>
      <c r="E102" s="4" t="inlineStr">
        <is>
          <t>Mercado Libre</t>
        </is>
      </c>
      <c r="F102" s="4" t="inlineStr">
        <is>
          <t>PTM30</t>
        </is>
      </c>
      <c r="G102" s="6" t="n">
        <v>2</v>
      </c>
      <c r="H102" s="7" t="n">
        <v>0.33</v>
      </c>
      <c r="I102" s="4" t="inlineStr">
        <is>
          <t>Mayo 2026 (unidades)</t>
        </is>
      </c>
    </row>
    <row r="103">
      <c r="B103" s="4" t="inlineStr">
        <is>
          <t>M0109</t>
        </is>
      </c>
      <c r="C103" s="4" t="inlineStr">
        <is>
          <t>2026-04-01</t>
        </is>
      </c>
      <c r="D103" s="4" t="inlineStr">
        <is>
          <t>Sell In</t>
        </is>
      </c>
      <c r="E103" s="4" t="inlineStr">
        <is>
          <t>Mercado Libre</t>
        </is>
      </c>
      <c r="F103" s="4" t="inlineStr">
        <is>
          <t>PTM61</t>
        </is>
      </c>
      <c r="G103" s="6" t="n">
        <v>3</v>
      </c>
      <c r="H103" s="7" t="n">
        <v>0.15</v>
      </c>
      <c r="I103" s="4" t="inlineStr">
        <is>
          <t>Abril 2026 (unidades)</t>
        </is>
      </c>
    </row>
    <row r="104">
      <c r="B104" s="4" t="inlineStr">
        <is>
          <t>M0110</t>
        </is>
      </c>
      <c r="C104" s="4" t="inlineStr">
        <is>
          <t>2026-05-01</t>
        </is>
      </c>
      <c r="D104" s="4" t="inlineStr">
        <is>
          <t>Sell In</t>
        </is>
      </c>
      <c r="E104" s="4" t="inlineStr">
        <is>
          <t>Mercado Libre</t>
        </is>
      </c>
      <c r="F104" s="4" t="inlineStr">
        <is>
          <t>PTM61</t>
        </is>
      </c>
      <c r="G104" s="6" t="n">
        <v>1</v>
      </c>
      <c r="H104" s="7" t="n">
        <v>0.05</v>
      </c>
      <c r="I104" s="4" t="inlineStr">
        <is>
          <t>Mayo 2026 (unidades)</t>
        </is>
      </c>
    </row>
    <row r="105">
      <c r="B105" s="4" t="inlineStr">
        <is>
          <t>M0111</t>
        </is>
      </c>
      <c r="C105" s="4" t="inlineStr">
        <is>
          <t>2026-04-01</t>
        </is>
      </c>
      <c r="D105" s="4" t="inlineStr">
        <is>
          <t>Sell In</t>
        </is>
      </c>
      <c r="E105" s="4" t="inlineStr">
        <is>
          <t>Mercado Libre</t>
        </is>
      </c>
      <c r="F105" s="4" t="inlineStr">
        <is>
          <t>PTL333</t>
        </is>
      </c>
      <c r="G105" s="6" t="n">
        <v>1</v>
      </c>
      <c r="H105" s="7" t="n">
        <v>0.2</v>
      </c>
      <c r="I105" s="4" t="inlineStr">
        <is>
          <t>Abril 2026 (unidades)</t>
        </is>
      </c>
    </row>
    <row r="106">
      <c r="B106" s="4" t="inlineStr">
        <is>
          <t>M0112</t>
        </is>
      </c>
      <c r="C106" s="4" t="inlineStr">
        <is>
          <t>2026-05-01</t>
        </is>
      </c>
      <c r="D106" s="4" t="inlineStr">
        <is>
          <t>Sell In</t>
        </is>
      </c>
      <c r="E106" s="4" t="inlineStr">
        <is>
          <t>Mercado Libre</t>
        </is>
      </c>
      <c r="F106" s="4" t="inlineStr">
        <is>
          <t>PTL333</t>
        </is>
      </c>
      <c r="G106" s="6" t="n">
        <v>1</v>
      </c>
      <c r="H106" s="7" t="n">
        <v>0.2</v>
      </c>
      <c r="I106" s="4" t="inlineStr">
        <is>
          <t>Mayo 2026 (unidades)</t>
        </is>
      </c>
    </row>
    <row r="107">
      <c r="B107" s="4" t="inlineStr">
        <is>
          <t>M0149</t>
        </is>
      </c>
      <c r="C107" s="4" t="inlineStr">
        <is>
          <t>2026-06-22</t>
        </is>
      </c>
      <c r="D107" s="4" t="inlineStr">
        <is>
          <t>Muestra</t>
        </is>
      </c>
      <c r="E107" s="4" t="inlineStr">
        <is>
          <t>Muestra</t>
        </is>
      </c>
      <c r="F107" s="4" t="inlineStr">
        <is>
          <t>PT32</t>
        </is>
      </c>
      <c r="G107" s="6" t="n">
        <v>4</v>
      </c>
      <c r="H107" s="7" t="n"/>
      <c r="I107" s="4" t="inlineStr">
        <is>
          <t>Muestras (corte acumulado)</t>
        </is>
      </c>
    </row>
    <row r="108">
      <c r="B108" s="4" t="inlineStr">
        <is>
          <t>M0150</t>
        </is>
      </c>
      <c r="C108" s="4" t="inlineStr">
        <is>
          <t>2026-06-22</t>
        </is>
      </c>
      <c r="D108" s="4" t="inlineStr">
        <is>
          <t>Muestra</t>
        </is>
      </c>
      <c r="E108" s="4" t="inlineStr">
        <is>
          <t>Muestra</t>
        </is>
      </c>
      <c r="F108" s="4" t="inlineStr">
        <is>
          <t>PTJ48</t>
        </is>
      </c>
      <c r="G108" s="6" t="n">
        <v>4</v>
      </c>
      <c r="H108" s="7" t="n"/>
      <c r="I108" s="4" t="inlineStr">
        <is>
          <t>Muestras (corte acumulado)</t>
        </is>
      </c>
    </row>
    <row r="109">
      <c r="B109" s="4" t="inlineStr">
        <is>
          <t>M0151</t>
        </is>
      </c>
      <c r="C109" s="4" t="inlineStr">
        <is>
          <t>2026-06-22</t>
        </is>
      </c>
      <c r="D109" s="4" t="inlineStr">
        <is>
          <t>Muestra</t>
        </is>
      </c>
      <c r="E109" s="4" t="inlineStr">
        <is>
          <t>Muestra</t>
        </is>
      </c>
      <c r="F109" s="4" t="inlineStr">
        <is>
          <t>PT61</t>
        </is>
      </c>
      <c r="G109" s="6" t="n">
        <v>1</v>
      </c>
      <c r="H109" s="7" t="n"/>
      <c r="I109" s="4" t="inlineStr">
        <is>
          <t>Muestras (corte acumulado)</t>
        </is>
      </c>
    </row>
    <row r="110">
      <c r="B110" s="4" t="inlineStr">
        <is>
          <t>M0152</t>
        </is>
      </c>
      <c r="C110" s="4" t="inlineStr">
        <is>
          <t>2026-06-22</t>
        </is>
      </c>
      <c r="D110" s="4" t="inlineStr">
        <is>
          <t>Muestra</t>
        </is>
      </c>
      <c r="E110" s="4" t="inlineStr">
        <is>
          <t>Muestra</t>
        </is>
      </c>
      <c r="F110" s="4" t="inlineStr">
        <is>
          <t>PT63</t>
        </is>
      </c>
      <c r="G110" s="6" t="n">
        <v>4</v>
      </c>
      <c r="H110" s="7" t="n"/>
      <c r="I110" s="4" t="inlineStr">
        <is>
          <t>Muestras (corte acumulado)</t>
        </is>
      </c>
    </row>
    <row r="111">
      <c r="B111" s="4" t="inlineStr">
        <is>
          <t>M0153</t>
        </is>
      </c>
      <c r="C111" s="4" t="inlineStr">
        <is>
          <t>2026-06-22</t>
        </is>
      </c>
      <c r="D111" s="4" t="inlineStr">
        <is>
          <t>Muestra</t>
        </is>
      </c>
      <c r="E111" s="4" t="inlineStr">
        <is>
          <t>Muestra</t>
        </is>
      </c>
      <c r="F111" s="4" t="inlineStr">
        <is>
          <t>PT60-GID</t>
        </is>
      </c>
      <c r="G111" s="6" t="n">
        <v>2</v>
      </c>
      <c r="H111" s="7" t="n"/>
      <c r="I111" s="4" t="inlineStr">
        <is>
          <t>Muestras (corte acumulado)</t>
        </is>
      </c>
    </row>
    <row r="112">
      <c r="B112" s="4" t="inlineStr">
        <is>
          <t>M0154</t>
        </is>
      </c>
      <c r="C112" s="4" t="inlineStr">
        <is>
          <t>2026-06-22</t>
        </is>
      </c>
      <c r="D112" s="4" t="inlineStr">
        <is>
          <t>Muestra</t>
        </is>
      </c>
      <c r="E112" s="4" t="inlineStr">
        <is>
          <t>Muestra</t>
        </is>
      </c>
      <c r="F112" s="4" t="inlineStr">
        <is>
          <t>PT80</t>
        </is>
      </c>
      <c r="G112" s="6" t="n">
        <v>3</v>
      </c>
      <c r="H112" s="7" t="n"/>
      <c r="I112" s="4" t="inlineStr">
        <is>
          <t>Muestras (corte acumulado)</t>
        </is>
      </c>
    </row>
    <row r="113">
      <c r="B113" s="4" t="inlineStr">
        <is>
          <t>M0155</t>
        </is>
      </c>
      <c r="C113" s="4" t="inlineStr">
        <is>
          <t>2026-06-22</t>
        </is>
      </c>
      <c r="D113" s="4" t="inlineStr">
        <is>
          <t>Muestra</t>
        </is>
      </c>
      <c r="E113" s="4" t="inlineStr">
        <is>
          <t>Muestra</t>
        </is>
      </c>
      <c r="F113" s="4" t="inlineStr">
        <is>
          <t>PT101</t>
        </is>
      </c>
      <c r="G113" s="6" t="n">
        <v>6</v>
      </c>
      <c r="H113" s="7" t="n"/>
      <c r="I113" s="4" t="inlineStr">
        <is>
          <t>Muestras (corte acumulado)</t>
        </is>
      </c>
    </row>
    <row r="114">
      <c r="B114" s="4" t="inlineStr">
        <is>
          <t>M0156</t>
        </is>
      </c>
      <c r="C114" s="4" t="inlineStr">
        <is>
          <t>2026-06-22</t>
        </is>
      </c>
      <c r="D114" s="4" t="inlineStr">
        <is>
          <t>Muestra</t>
        </is>
      </c>
      <c r="E114" s="4" t="inlineStr">
        <is>
          <t>Muestra</t>
        </is>
      </c>
      <c r="F114" s="4" t="inlineStr">
        <is>
          <t>PTM30</t>
        </is>
      </c>
      <c r="G114" s="6" t="n">
        <v>4</v>
      </c>
      <c r="H114" s="7" t="n"/>
      <c r="I114" s="4" t="inlineStr">
        <is>
          <t>Muestras (corte acumulado)</t>
        </is>
      </c>
    </row>
    <row r="115">
      <c r="B115" s="4" t="inlineStr">
        <is>
          <t>M0157</t>
        </is>
      </c>
      <c r="C115" s="4" t="inlineStr">
        <is>
          <t>2026-06-22</t>
        </is>
      </c>
      <c r="D115" s="4" t="inlineStr">
        <is>
          <t>Muestra</t>
        </is>
      </c>
      <c r="E115" s="4" t="inlineStr">
        <is>
          <t>Muestra</t>
        </is>
      </c>
      <c r="F115" s="4" t="inlineStr">
        <is>
          <t>PTM61</t>
        </is>
      </c>
      <c r="G115" s="6" t="n">
        <v>6</v>
      </c>
      <c r="H115" s="7" t="n"/>
      <c r="I115" s="4" t="inlineStr">
        <is>
          <t>Muestras (corte acumulado)</t>
        </is>
      </c>
    </row>
    <row r="116">
      <c r="B116" s="4" t="inlineStr">
        <is>
          <t>M0158</t>
        </is>
      </c>
      <c r="C116" s="4" t="inlineStr">
        <is>
          <t>2026-06-22</t>
        </is>
      </c>
      <c r="D116" s="4" t="inlineStr">
        <is>
          <t>Muestra</t>
        </is>
      </c>
      <c r="E116" s="4" t="inlineStr">
        <is>
          <t>Muestra</t>
        </is>
      </c>
      <c r="F116" s="4" t="inlineStr">
        <is>
          <t>PTM101</t>
        </is>
      </c>
      <c r="G116" s="6" t="n">
        <v>3</v>
      </c>
      <c r="H116" s="7" t="n"/>
      <c r="I116" s="4" t="inlineStr">
        <is>
          <t>Muestras (corte acumulado)</t>
        </is>
      </c>
    </row>
    <row r="117">
      <c r="B117" s="4" t="inlineStr">
        <is>
          <t>M0159</t>
        </is>
      </c>
      <c r="C117" s="4" t="inlineStr">
        <is>
          <t>2026-06-22</t>
        </is>
      </c>
      <c r="D117" s="4" t="inlineStr">
        <is>
          <t>Muestra</t>
        </is>
      </c>
      <c r="E117" s="4" t="inlineStr">
        <is>
          <t>Muestra</t>
        </is>
      </c>
      <c r="F117" s="4" t="inlineStr">
        <is>
          <t>PTL63</t>
        </is>
      </c>
      <c r="G117" s="6" t="n">
        <v>1</v>
      </c>
      <c r="H117" s="7" t="n"/>
      <c r="I117" s="4" t="inlineStr">
        <is>
          <t>Muestras (corte acumulado)</t>
        </is>
      </c>
    </row>
    <row r="118">
      <c r="B118" s="4" t="inlineStr">
        <is>
          <t>M0160</t>
        </is>
      </c>
      <c r="C118" s="4" t="inlineStr">
        <is>
          <t>2026-06-22</t>
        </is>
      </c>
      <c r="D118" s="4" t="inlineStr">
        <is>
          <t>Merma</t>
        </is>
      </c>
      <c r="E118" s="4" t="inlineStr">
        <is>
          <t>Merma</t>
        </is>
      </c>
      <c r="F118" s="4" t="inlineStr">
        <is>
          <t>PTM61</t>
        </is>
      </c>
      <c r="G118" s="6" t="n">
        <v>1</v>
      </c>
      <c r="H118" s="7" t="n"/>
      <c r="I118" s="4" t="inlineStr">
        <is>
          <t>Merma (corte acumulado)</t>
        </is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K18"/>
  <sheetViews>
    <sheetView showGridLines="0" workbookViewId="0">
      <selection activeCell="A1" sqref="A1"/>
    </sheetView>
  </sheetViews>
  <sheetFormatPr baseColWidth="8" defaultRowHeight="15"/>
  <cols>
    <col width="12" customWidth="1" min="2" max="2"/>
    <col width="38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2" customWidth="1" min="10" max="10"/>
    <col width="16" customWidth="1" min="11" max="11"/>
  </cols>
  <sheetData>
    <row r="2">
      <c r="B2" s="1" t="inlineStr">
        <is>
          <t>Inventario Actual en Bodega — GRX Group</t>
        </is>
      </c>
    </row>
    <row r="5">
      <c r="A5" s="2" t="n"/>
      <c r="B5" s="2" t="inlineStr">
        <is>
          <t>SKU</t>
        </is>
      </c>
      <c r="C5" s="2" t="inlineStr">
        <is>
          <t>Descripción</t>
        </is>
      </c>
      <c r="D5" s="2" t="inlineStr">
        <is>
          <t>UxE</t>
        </is>
      </c>
      <c r="E5" s="2" t="inlineStr">
        <is>
          <t>Entradas
(pzas)</t>
        </is>
      </c>
      <c r="F5" s="2" t="inlineStr">
        <is>
          <t>Salidas
(pzas)</t>
        </is>
      </c>
      <c r="G5" s="2" t="inlineStr">
        <is>
          <t>Disponible
(pzas)</t>
        </is>
      </c>
      <c r="H5" s="2" t="inlineStr">
        <is>
          <t>Cajas
Completas</t>
        </is>
      </c>
      <c r="I5" s="2" t="inlineStr">
        <is>
          <t>Piezas
Sueltas</t>
        </is>
      </c>
      <c r="J5" s="2" t="inlineStr">
        <is>
          <t>Costo
Unitario</t>
        </is>
      </c>
      <c r="K5" t="inlineStr">
        <is>
          <t>Valor Inventario
(MXN)</t>
        </is>
      </c>
    </row>
    <row r="6">
      <c r="B6" s="3">
        <f>Productos!B5</f>
        <v/>
      </c>
      <c r="C6" s="4">
        <f>Productos!C5</f>
        <v/>
      </c>
      <c r="D6" s="8">
        <f>Productos!D5</f>
        <v/>
      </c>
      <c r="E6" s="9">
        <f>SUMIFS(Movimientos!$G$6:$G$118,Movimientos!$F$6:$F$118,$B6,Movimientos!$D$6:$D$118,"Entrada Contenedor")</f>
        <v/>
      </c>
      <c r="F6" s="9">
        <f>SUMIFS(Movimientos!$G$6:$G$118,Movimientos!$F$6:$F$118,$B6)-E6</f>
        <v/>
      </c>
      <c r="G6" s="10">
        <f>E6-F6</f>
        <v/>
      </c>
      <c r="H6" s="9">
        <f>IF(D6=0,0,INT(G6/D6))</f>
        <v/>
      </c>
      <c r="I6" s="9">
        <f>IF(D6=0,0,MOD(G6,D6))</f>
        <v/>
      </c>
      <c r="J6" s="11">
        <f>Productos!E5</f>
        <v/>
      </c>
      <c r="K6" s="12">
        <f>G6*J6</f>
        <v/>
      </c>
    </row>
    <row r="7">
      <c r="B7" s="3">
        <f>Productos!B6</f>
        <v/>
      </c>
      <c r="C7" s="4">
        <f>Productos!C6</f>
        <v/>
      </c>
      <c r="D7" s="8">
        <f>Productos!D6</f>
        <v/>
      </c>
      <c r="E7" s="9">
        <f>SUMIFS(Movimientos!$G$6:$G$118,Movimientos!$F$6:$F$118,$B7,Movimientos!$D$6:$D$118,"Entrada Contenedor")</f>
        <v/>
      </c>
      <c r="F7" s="9">
        <f>SUMIFS(Movimientos!$G$6:$G$118,Movimientos!$F$6:$F$118,$B7)-E7</f>
        <v/>
      </c>
      <c r="G7" s="10">
        <f>E7-F7</f>
        <v/>
      </c>
      <c r="H7" s="9">
        <f>IF(D7=0,0,INT(G7/D7))</f>
        <v/>
      </c>
      <c r="I7" s="9">
        <f>IF(D7=0,0,MOD(G7,D7))</f>
        <v/>
      </c>
      <c r="J7" s="11">
        <f>Productos!E6</f>
        <v/>
      </c>
      <c r="K7" s="12">
        <f>G7*J7</f>
        <v/>
      </c>
    </row>
    <row r="8">
      <c r="B8" s="3">
        <f>Productos!B7</f>
        <v/>
      </c>
      <c r="C8" s="4">
        <f>Productos!C7</f>
        <v/>
      </c>
      <c r="D8" s="8">
        <f>Productos!D7</f>
        <v/>
      </c>
      <c r="E8" s="9">
        <f>SUMIFS(Movimientos!$G$6:$G$118,Movimientos!$F$6:$F$118,$B8,Movimientos!$D$6:$D$118,"Entrada Contenedor")</f>
        <v/>
      </c>
      <c r="F8" s="9">
        <f>SUMIFS(Movimientos!$G$6:$G$118,Movimientos!$F$6:$F$118,$B8)-E8</f>
        <v/>
      </c>
      <c r="G8" s="10">
        <f>E8-F8</f>
        <v/>
      </c>
      <c r="H8" s="9">
        <f>IF(D8=0,0,INT(G8/D8))</f>
        <v/>
      </c>
      <c r="I8" s="9">
        <f>IF(D8=0,0,MOD(G8,D8))</f>
        <v/>
      </c>
      <c r="J8" s="11">
        <f>Productos!E7</f>
        <v/>
      </c>
      <c r="K8" s="12">
        <f>G8*J8</f>
        <v/>
      </c>
    </row>
    <row r="9">
      <c r="B9" s="3">
        <f>Productos!B8</f>
        <v/>
      </c>
      <c r="C9" s="4">
        <f>Productos!C8</f>
        <v/>
      </c>
      <c r="D9" s="8">
        <f>Productos!D8</f>
        <v/>
      </c>
      <c r="E9" s="9">
        <f>SUMIFS(Movimientos!$G$6:$G$118,Movimientos!$F$6:$F$118,$B9,Movimientos!$D$6:$D$118,"Entrada Contenedor")</f>
        <v/>
      </c>
      <c r="F9" s="9">
        <f>SUMIFS(Movimientos!$G$6:$G$118,Movimientos!$F$6:$F$118,$B9)-E9</f>
        <v/>
      </c>
      <c r="G9" s="10">
        <f>E9-F9</f>
        <v/>
      </c>
      <c r="H9" s="9">
        <f>IF(D9=0,0,INT(G9/D9))</f>
        <v/>
      </c>
      <c r="I9" s="9">
        <f>IF(D9=0,0,MOD(G9,D9))</f>
        <v/>
      </c>
      <c r="J9" s="11">
        <f>Productos!E8</f>
        <v/>
      </c>
      <c r="K9" s="12">
        <f>G9*J9</f>
        <v/>
      </c>
    </row>
    <row r="10">
      <c r="B10" s="3">
        <f>Productos!B9</f>
        <v/>
      </c>
      <c r="C10" s="4">
        <f>Productos!C9</f>
        <v/>
      </c>
      <c r="D10" s="8">
        <f>Productos!D9</f>
        <v/>
      </c>
      <c r="E10" s="9">
        <f>SUMIFS(Movimientos!$G$6:$G$118,Movimientos!$F$6:$F$118,$B10,Movimientos!$D$6:$D$118,"Entrada Contenedor")</f>
        <v/>
      </c>
      <c r="F10" s="9">
        <f>SUMIFS(Movimientos!$G$6:$G$118,Movimientos!$F$6:$F$118,$B10)-E10</f>
        <v/>
      </c>
      <c r="G10" s="10">
        <f>E10-F10</f>
        <v/>
      </c>
      <c r="H10" s="9">
        <f>IF(D10=0,0,INT(G10/D10))</f>
        <v/>
      </c>
      <c r="I10" s="9">
        <f>IF(D10=0,0,MOD(G10,D10))</f>
        <v/>
      </c>
      <c r="J10" s="11">
        <f>Productos!E9</f>
        <v/>
      </c>
      <c r="K10" s="12">
        <f>G10*J10</f>
        <v/>
      </c>
    </row>
    <row r="11">
      <c r="B11" s="3">
        <f>Productos!B10</f>
        <v/>
      </c>
      <c r="C11" s="4">
        <f>Productos!C10</f>
        <v/>
      </c>
      <c r="D11" s="8">
        <f>Productos!D10</f>
        <v/>
      </c>
      <c r="E11" s="9">
        <f>SUMIFS(Movimientos!$G$6:$G$118,Movimientos!$F$6:$F$118,$B11,Movimientos!$D$6:$D$118,"Entrada Contenedor")</f>
        <v/>
      </c>
      <c r="F11" s="9">
        <f>SUMIFS(Movimientos!$G$6:$G$118,Movimientos!$F$6:$F$118,$B11)-E11</f>
        <v/>
      </c>
      <c r="G11" s="10">
        <f>E11-F11</f>
        <v/>
      </c>
      <c r="H11" s="9">
        <f>IF(D11=0,0,INT(G11/D11))</f>
        <v/>
      </c>
      <c r="I11" s="9">
        <f>IF(D11=0,0,MOD(G11,D11))</f>
        <v/>
      </c>
      <c r="J11" s="11">
        <f>Productos!E10</f>
        <v/>
      </c>
      <c r="K11" s="12">
        <f>G11*J11</f>
        <v/>
      </c>
    </row>
    <row r="12">
      <c r="B12" s="3">
        <f>Productos!B11</f>
        <v/>
      </c>
      <c r="C12" s="4">
        <f>Productos!C11</f>
        <v/>
      </c>
      <c r="D12" s="8">
        <f>Productos!D11</f>
        <v/>
      </c>
      <c r="E12" s="9">
        <f>SUMIFS(Movimientos!$G$6:$G$118,Movimientos!$F$6:$F$118,$B12,Movimientos!$D$6:$D$118,"Entrada Contenedor")</f>
        <v/>
      </c>
      <c r="F12" s="9">
        <f>SUMIFS(Movimientos!$G$6:$G$118,Movimientos!$F$6:$F$118,$B12)-E12</f>
        <v/>
      </c>
      <c r="G12" s="10">
        <f>E12-F12</f>
        <v/>
      </c>
      <c r="H12" s="9">
        <f>IF(D12=0,0,INT(G12/D12))</f>
        <v/>
      </c>
      <c r="I12" s="9">
        <f>IF(D12=0,0,MOD(G12,D12))</f>
        <v/>
      </c>
      <c r="J12" s="11">
        <f>Productos!E11</f>
        <v/>
      </c>
      <c r="K12" s="12">
        <f>G12*J12</f>
        <v/>
      </c>
    </row>
    <row r="13">
      <c r="B13" s="3">
        <f>Productos!B12</f>
        <v/>
      </c>
      <c r="C13" s="4">
        <f>Productos!C12</f>
        <v/>
      </c>
      <c r="D13" s="8">
        <f>Productos!D12</f>
        <v/>
      </c>
      <c r="E13" s="9">
        <f>SUMIFS(Movimientos!$G$6:$G$118,Movimientos!$F$6:$F$118,$B13,Movimientos!$D$6:$D$118,"Entrada Contenedor")</f>
        <v/>
      </c>
      <c r="F13" s="9">
        <f>SUMIFS(Movimientos!$G$6:$G$118,Movimientos!$F$6:$F$118,$B13)-E13</f>
        <v/>
      </c>
      <c r="G13" s="10">
        <f>E13-F13</f>
        <v/>
      </c>
      <c r="H13" s="9">
        <f>IF(D13=0,0,INT(G13/D13))</f>
        <v/>
      </c>
      <c r="I13" s="9">
        <f>IF(D13=0,0,MOD(G13,D13))</f>
        <v/>
      </c>
      <c r="J13" s="11">
        <f>Productos!E12</f>
        <v/>
      </c>
      <c r="K13" s="12">
        <f>G13*J13</f>
        <v/>
      </c>
    </row>
    <row r="14">
      <c r="B14" s="3">
        <f>Productos!B13</f>
        <v/>
      </c>
      <c r="C14" s="4">
        <f>Productos!C13</f>
        <v/>
      </c>
      <c r="D14" s="8">
        <f>Productos!D13</f>
        <v/>
      </c>
      <c r="E14" s="9">
        <f>SUMIFS(Movimientos!$G$6:$G$118,Movimientos!$F$6:$F$118,$B14,Movimientos!$D$6:$D$118,"Entrada Contenedor")</f>
        <v/>
      </c>
      <c r="F14" s="9">
        <f>SUMIFS(Movimientos!$G$6:$G$118,Movimientos!$F$6:$F$118,$B14)-E14</f>
        <v/>
      </c>
      <c r="G14" s="10">
        <f>E14-F14</f>
        <v/>
      </c>
      <c r="H14" s="9">
        <f>IF(D14=0,0,INT(G14/D14))</f>
        <v/>
      </c>
      <c r="I14" s="9">
        <f>IF(D14=0,0,MOD(G14,D14))</f>
        <v/>
      </c>
      <c r="J14" s="11">
        <f>Productos!E13</f>
        <v/>
      </c>
      <c r="K14" s="12">
        <f>G14*J14</f>
        <v/>
      </c>
    </row>
    <row r="15">
      <c r="B15" s="3">
        <f>Productos!B14</f>
        <v/>
      </c>
      <c r="C15" s="4">
        <f>Productos!C14</f>
        <v/>
      </c>
      <c r="D15" s="8">
        <f>Productos!D14</f>
        <v/>
      </c>
      <c r="E15" s="9">
        <f>SUMIFS(Movimientos!$G$6:$G$118,Movimientos!$F$6:$F$118,$B15,Movimientos!$D$6:$D$118,"Entrada Contenedor")</f>
        <v/>
      </c>
      <c r="F15" s="9">
        <f>SUMIFS(Movimientos!$G$6:$G$118,Movimientos!$F$6:$F$118,$B15)-E15</f>
        <v/>
      </c>
      <c r="G15" s="10">
        <f>E15-F15</f>
        <v/>
      </c>
      <c r="H15" s="9">
        <f>IF(D15=0,0,INT(G15/D15))</f>
        <v/>
      </c>
      <c r="I15" s="9">
        <f>IF(D15=0,0,MOD(G15,D15))</f>
        <v/>
      </c>
      <c r="J15" s="11">
        <f>Productos!E14</f>
        <v/>
      </c>
      <c r="K15" s="12">
        <f>G15*J15</f>
        <v/>
      </c>
    </row>
    <row r="16">
      <c r="B16" s="3">
        <f>Productos!B15</f>
        <v/>
      </c>
      <c r="C16" s="4">
        <f>Productos!C15</f>
        <v/>
      </c>
      <c r="D16" s="8">
        <f>Productos!D15</f>
        <v/>
      </c>
      <c r="E16" s="9">
        <f>SUMIFS(Movimientos!$G$6:$G$118,Movimientos!$F$6:$F$118,$B16,Movimientos!$D$6:$D$118,"Entrada Contenedor")</f>
        <v/>
      </c>
      <c r="F16" s="9">
        <f>SUMIFS(Movimientos!$G$6:$G$118,Movimientos!$F$6:$F$118,$B16)-E16</f>
        <v/>
      </c>
      <c r="G16" s="10">
        <f>E16-F16</f>
        <v/>
      </c>
      <c r="H16" s="9">
        <f>IF(D16=0,0,INT(G16/D16))</f>
        <v/>
      </c>
      <c r="I16" s="9">
        <f>IF(D16=0,0,MOD(G16,D16))</f>
        <v/>
      </c>
      <c r="J16" s="11">
        <f>Productos!E15</f>
        <v/>
      </c>
      <c r="K16" s="12">
        <f>G16*J16</f>
        <v/>
      </c>
    </row>
    <row r="17">
      <c r="B17" s="3">
        <f>Productos!B16</f>
        <v/>
      </c>
      <c r="C17" s="4">
        <f>Productos!C16</f>
        <v/>
      </c>
      <c r="D17" s="8">
        <f>Productos!D16</f>
        <v/>
      </c>
      <c r="E17" s="9">
        <f>SUMIFS(Movimientos!$G$6:$G$118,Movimientos!$F$6:$F$118,$B17,Movimientos!$D$6:$D$118,"Entrada Contenedor")</f>
        <v/>
      </c>
      <c r="F17" s="9">
        <f>SUMIFS(Movimientos!$G$6:$G$118,Movimientos!$F$6:$F$118,$B17)-E17</f>
        <v/>
      </c>
      <c r="G17" s="10">
        <f>E17-F17</f>
        <v/>
      </c>
      <c r="H17" s="9">
        <f>IF(D17=0,0,INT(G17/D17))</f>
        <v/>
      </c>
      <c r="I17" s="9">
        <f>IF(D17=0,0,MOD(G17,D17))</f>
        <v/>
      </c>
      <c r="J17" s="11">
        <f>Productos!E16</f>
        <v/>
      </c>
      <c r="K17" s="12">
        <f>G17*J17</f>
        <v/>
      </c>
    </row>
    <row r="18">
      <c r="B18" s="13" t="inlineStr">
        <is>
          <t>TOTAL</t>
        </is>
      </c>
      <c r="K18" s="14">
        <f>SUM(K6:K17)</f>
        <v/>
      </c>
    </row>
  </sheetData>
  <conditionalFormatting sqref="G6:G17">
    <cfRule type="cellIs" priority="1" operator="lessThan" dxfId="0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2026-06-22T02:03:05Z</dcterms:created>
  <dcterms:modified xsi:type="dcterms:W3CDTF">2026-06-22T02:03:05Z</dcterms:modified>
</cp:coreProperties>
</file>